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!ГОСВЕБ\pitanie\"/>
    </mc:Choice>
  </mc:AlternateContent>
  <bookViews>
    <workbookView xWindow="360" yWindow="15" windowWidth="20730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05" i="1" l="1"/>
  <c r="A205" i="1"/>
  <c r="L204" i="1"/>
  <c r="J204" i="1"/>
  <c r="I204" i="1"/>
  <c r="H204" i="1"/>
  <c r="G204" i="1"/>
  <c r="F204" i="1"/>
  <c r="B195" i="1"/>
  <c r="A195" i="1"/>
  <c r="L194" i="1"/>
  <c r="J194" i="1"/>
  <c r="I194" i="1"/>
  <c r="H194" i="1"/>
  <c r="G194" i="1"/>
  <c r="G205" i="1" s="1"/>
  <c r="F194" i="1"/>
  <c r="F205" i="1" s="1"/>
  <c r="B185" i="1"/>
  <c r="A185" i="1"/>
  <c r="L184" i="1"/>
  <c r="J184" i="1"/>
  <c r="I184" i="1"/>
  <c r="H184" i="1"/>
  <c r="G184" i="1"/>
  <c r="F184" i="1"/>
  <c r="B175" i="1"/>
  <c r="A175" i="1"/>
  <c r="L174" i="1"/>
  <c r="L185" i="1" s="1"/>
  <c r="J174" i="1"/>
  <c r="J185" i="1" s="1"/>
  <c r="I174" i="1"/>
  <c r="I185" i="1" s="1"/>
  <c r="H174" i="1"/>
  <c r="H185" i="1" s="1"/>
  <c r="G174" i="1"/>
  <c r="F174" i="1"/>
  <c r="B165" i="1"/>
  <c r="A165" i="1"/>
  <c r="L164" i="1"/>
  <c r="J164" i="1"/>
  <c r="I164" i="1"/>
  <c r="H164" i="1"/>
  <c r="G164" i="1"/>
  <c r="F164" i="1"/>
  <c r="B155" i="1"/>
  <c r="A155" i="1"/>
  <c r="L154" i="1"/>
  <c r="J154" i="1"/>
  <c r="I154" i="1"/>
  <c r="I165" i="1" s="1"/>
  <c r="H154" i="1"/>
  <c r="H165" i="1" s="1"/>
  <c r="G154" i="1"/>
  <c r="F154" i="1"/>
  <c r="B145" i="1"/>
  <c r="A145" i="1"/>
  <c r="L144" i="1"/>
  <c r="J144" i="1"/>
  <c r="I144" i="1"/>
  <c r="H144" i="1"/>
  <c r="G144" i="1"/>
  <c r="F144" i="1"/>
  <c r="B135" i="1"/>
  <c r="A135" i="1"/>
  <c r="L134" i="1"/>
  <c r="J134" i="1"/>
  <c r="I134" i="1"/>
  <c r="H134" i="1"/>
  <c r="G134" i="1"/>
  <c r="G145" i="1" s="1"/>
  <c r="F134" i="1"/>
  <c r="F145" i="1" s="1"/>
  <c r="B125" i="1"/>
  <c r="A125" i="1"/>
  <c r="L124" i="1"/>
  <c r="J124" i="1"/>
  <c r="I124" i="1"/>
  <c r="H124" i="1"/>
  <c r="G124" i="1"/>
  <c r="F124" i="1"/>
  <c r="B115" i="1"/>
  <c r="A115" i="1"/>
  <c r="L114" i="1"/>
  <c r="L125" i="1" s="1"/>
  <c r="J114" i="1"/>
  <c r="J125" i="1" s="1"/>
  <c r="I114" i="1"/>
  <c r="I125" i="1" s="1"/>
  <c r="H114" i="1"/>
  <c r="H125" i="1" s="1"/>
  <c r="G114" i="1"/>
  <c r="F114" i="1"/>
  <c r="B105" i="1"/>
  <c r="A105" i="1"/>
  <c r="L104" i="1"/>
  <c r="J104" i="1"/>
  <c r="I104" i="1"/>
  <c r="H104" i="1"/>
  <c r="G104" i="1"/>
  <c r="F104" i="1"/>
  <c r="B95" i="1"/>
  <c r="A95" i="1"/>
  <c r="L94" i="1"/>
  <c r="J94" i="1"/>
  <c r="I94" i="1"/>
  <c r="I105" i="1" s="1"/>
  <c r="H94" i="1"/>
  <c r="H105" i="1" s="1"/>
  <c r="G94" i="1"/>
  <c r="F94" i="1"/>
  <c r="B85" i="1"/>
  <c r="A85" i="1"/>
  <c r="L84" i="1"/>
  <c r="J84" i="1"/>
  <c r="I84" i="1"/>
  <c r="H84" i="1"/>
  <c r="G84" i="1"/>
  <c r="F84" i="1"/>
  <c r="B75" i="1"/>
  <c r="A75" i="1"/>
  <c r="L74" i="1"/>
  <c r="J74" i="1"/>
  <c r="I74" i="1"/>
  <c r="H74" i="1"/>
  <c r="G74" i="1"/>
  <c r="G85" i="1" s="1"/>
  <c r="F74" i="1"/>
  <c r="F85" i="1" s="1"/>
  <c r="B65" i="1"/>
  <c r="A65" i="1"/>
  <c r="L64" i="1"/>
  <c r="J64" i="1"/>
  <c r="I64" i="1"/>
  <c r="H64" i="1"/>
  <c r="G64" i="1"/>
  <c r="F64" i="1"/>
  <c r="B55" i="1"/>
  <c r="A55" i="1"/>
  <c r="L54" i="1"/>
  <c r="L65" i="1" s="1"/>
  <c r="J54" i="1"/>
  <c r="J65" i="1" s="1"/>
  <c r="I54" i="1"/>
  <c r="I65" i="1" s="1"/>
  <c r="H54" i="1"/>
  <c r="H65" i="1" s="1"/>
  <c r="G54" i="1"/>
  <c r="F54" i="1"/>
  <c r="B45" i="1"/>
  <c r="A45" i="1"/>
  <c r="L44" i="1"/>
  <c r="J44" i="1"/>
  <c r="I44" i="1"/>
  <c r="H44" i="1"/>
  <c r="G44" i="1"/>
  <c r="F44" i="1"/>
  <c r="B35" i="1"/>
  <c r="A35" i="1"/>
  <c r="L34" i="1"/>
  <c r="J34" i="1"/>
  <c r="I34" i="1"/>
  <c r="I45" i="1" s="1"/>
  <c r="H34" i="1"/>
  <c r="H45" i="1" s="1"/>
  <c r="G34" i="1"/>
  <c r="F34" i="1"/>
  <c r="B25" i="1"/>
  <c r="A25" i="1"/>
  <c r="L24" i="1"/>
  <c r="J24" i="1"/>
  <c r="I24" i="1"/>
  <c r="H24" i="1"/>
  <c r="G24" i="1"/>
  <c r="F24" i="1"/>
  <c r="B15" i="1"/>
  <c r="A15" i="1"/>
  <c r="L14" i="1"/>
  <c r="J14" i="1"/>
  <c r="I14" i="1"/>
  <c r="H14" i="1"/>
  <c r="G14" i="1"/>
  <c r="G25" i="1" s="1"/>
  <c r="F14" i="1"/>
  <c r="F25" i="1" s="1"/>
  <c r="F45" i="1" l="1"/>
  <c r="F105" i="1"/>
  <c r="F165" i="1"/>
  <c r="L25" i="1"/>
  <c r="G45" i="1"/>
  <c r="L85" i="1"/>
  <c r="G105" i="1"/>
  <c r="L145" i="1"/>
  <c r="G165" i="1"/>
  <c r="L205" i="1"/>
  <c r="J25" i="1"/>
  <c r="J85" i="1"/>
  <c r="J145" i="1"/>
  <c r="J205" i="1"/>
  <c r="F125" i="1"/>
  <c r="J165" i="1"/>
  <c r="L165" i="1"/>
  <c r="H145" i="1"/>
  <c r="H205" i="1"/>
  <c r="I205" i="1"/>
  <c r="H25" i="1"/>
  <c r="F65" i="1"/>
  <c r="H85" i="1"/>
  <c r="J105" i="1"/>
  <c r="F185" i="1"/>
  <c r="J45" i="1"/>
  <c r="I25" i="1"/>
  <c r="L45" i="1"/>
  <c r="G65" i="1"/>
  <c r="I85" i="1"/>
  <c r="L105" i="1"/>
  <c r="G125" i="1"/>
  <c r="I145" i="1"/>
  <c r="G185" i="1"/>
  <c r="G206" i="1" s="1"/>
  <c r="H206" i="1"/>
  <c r="L206" i="1" l="1"/>
  <c r="J206" i="1"/>
  <c r="I206" i="1"/>
  <c r="F206" i="1"/>
</calcChain>
</file>

<file path=xl/sharedStrings.xml><?xml version="1.0" encoding="utf-8"?>
<sst xmlns="http://schemas.openxmlformats.org/spreadsheetml/2006/main" count="288" uniqueCount="84">
  <si>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</si>
  <si>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</si>
  <si>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</si>
  <si>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</si>
  <si>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</si>
  <si>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</si>
  <si>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</si>
  <si>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</si>
  <si>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</si>
  <si>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</si>
  <si>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</si>
  <si>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</si>
  <si>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</si>
  <si>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</si>
  <si>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</si>
  <si>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</si>
  <si>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</si>
  <si>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</si>
  <si>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</si>
  <si>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</si>
  <si>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</si>
  <si>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</si>
  <si>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</si>
  <si>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</si>
  <si>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</si>
  <si>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</si>
  <si>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</si>
  <si>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</si>
  <si>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</si>
  <si>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</si>
  <si>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</si>
  <si>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</si>
  <si>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</si>
  <si>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</si>
  <si>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</si>
  <si>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</si>
  <si>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</si>
  <si>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</si>
  <si>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</si>
  <si>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из манной крупы</t>
  </si>
  <si>
    <t xml:space="preserve">Какао с молоком </t>
  </si>
  <si>
    <t>Яйцо вареное</t>
  </si>
  <si>
    <t>Сыр (порциями)</t>
  </si>
  <si>
    <t>Кондитерские изделия</t>
  </si>
  <si>
    <t>Котлеты "Московские"</t>
  </si>
  <si>
    <t xml:space="preserve">Макаронные изделия отварные </t>
  </si>
  <si>
    <t>Чай с сахаром</t>
  </si>
  <si>
    <t>Соус сметанный с томатом и овощами</t>
  </si>
  <si>
    <t>Салат из белокочанной капусты с морковью</t>
  </si>
  <si>
    <t>Рыба, тушеная в томате с овощами</t>
  </si>
  <si>
    <t>Пюре картофельное</t>
  </si>
  <si>
    <t xml:space="preserve">Сок </t>
  </si>
  <si>
    <t xml:space="preserve">Салат из свеклы </t>
  </si>
  <si>
    <t>Молоко кипяченое или кисломолочный продукт</t>
  </si>
  <si>
    <t>75/63</t>
  </si>
  <si>
    <t>Птица отварная (окорочка куриные)</t>
  </si>
  <si>
    <t xml:space="preserve">Рис припущенный </t>
  </si>
  <si>
    <t>Компот из свежемороженной ягоды</t>
  </si>
  <si>
    <t>Банан, или яблоко,или груша, или др.</t>
  </si>
  <si>
    <t>Томаты в собственном соку или лечо</t>
  </si>
  <si>
    <t xml:space="preserve">Каша гречневая рассыпчатая </t>
  </si>
  <si>
    <t>Кисель из свежемороженной ягоды</t>
  </si>
  <si>
    <t>Банан, или яблоко, или груша, или др.</t>
  </si>
  <si>
    <t xml:space="preserve">Кукуруза консервированная отварная </t>
  </si>
  <si>
    <t xml:space="preserve">Каша из хлопьев овсяных "Геркулес" жидкая </t>
  </si>
  <si>
    <t>Кофейный напиток с молоком</t>
  </si>
  <si>
    <t>Ватрушка с творогом из дрожжевого теста</t>
  </si>
  <si>
    <t>Овощи натуральные свежие (или соленые)</t>
  </si>
  <si>
    <t>Запеканка из печени с рисом</t>
  </si>
  <si>
    <t>Компот из сухофруктов</t>
  </si>
  <si>
    <t>Плов из птицы</t>
  </si>
  <si>
    <t xml:space="preserve">Сыр (порциями) </t>
  </si>
  <si>
    <t>Гуляш</t>
  </si>
  <si>
    <t>Макаронные изделия отварные</t>
  </si>
  <si>
    <t>Салат из свеклы</t>
  </si>
  <si>
    <t xml:space="preserve">Биточки рыбные </t>
  </si>
  <si>
    <t>Винегрет овощной</t>
  </si>
  <si>
    <t>ГП</t>
  </si>
  <si>
    <t>Хлеб ржаной</t>
  </si>
  <si>
    <t>Хлеб пшеничный</t>
  </si>
  <si>
    <t>Тефтели из говядины с рисом "Ёжики"</t>
  </si>
  <si>
    <t>ТМК ОУ "Дудинская средняя школа №1"</t>
  </si>
  <si>
    <t>Директор ТМК ОУ "ДСШ №1"</t>
  </si>
  <si>
    <t>Терникова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</si>
</sst>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6"/>
  <sheetViews>
    <sheetView tabSelected="1" workbookViewId="0">
      <pane xSplit="4" ySplit="5" topLeftCell="E191" activePane="bottomRight" state="frozen"/>
      <selection pane="topRight" activeCell="E1" sqref="E1"/>
      <selection pane="bottomLeft" activeCell="A6" sqref="A6"/>
      <selection pane="bottomRight" activeCell="P13" sqref="P1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81</v>
      </c>
      <c r="D1" s="56"/>
      <c r="E1" s="56"/>
      <c r="F1" s="12" t="s">
        <v>16</v>
      </c>
      <c r="G1" s="2" t="s">
        <v>17</v>
      </c>
      <c r="H1" s="57" t="s">
        <v>82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83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8.31</v>
      </c>
      <c r="H6" s="40">
        <v>8.1300000000000008</v>
      </c>
      <c r="I6" s="40">
        <v>39.450000000000003</v>
      </c>
      <c r="J6" s="40">
        <v>265.33</v>
      </c>
      <c r="K6" s="41">
        <v>92</v>
      </c>
      <c r="L6" s="40">
        <v>31</v>
      </c>
    </row>
    <row r="7" spans="1:12" ht="15" x14ac:dyDescent="0.25">
      <c r="A7" s="23"/>
      <c r="B7" s="15"/>
      <c r="C7" s="11"/>
      <c r="D7" s="6"/>
      <c r="E7" s="42" t="s">
        <v>41</v>
      </c>
      <c r="F7" s="43">
        <v>40</v>
      </c>
      <c r="G7" s="43">
        <v>5.0999999999999996</v>
      </c>
      <c r="H7" s="43">
        <v>4.5999999999999996</v>
      </c>
      <c r="I7" s="43">
        <v>14.87</v>
      </c>
      <c r="J7" s="43">
        <v>63</v>
      </c>
      <c r="K7" s="44">
        <v>38</v>
      </c>
      <c r="L7" s="43">
        <v>16.5</v>
      </c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5.13</v>
      </c>
      <c r="H8" s="43">
        <v>4.3</v>
      </c>
      <c r="I8" s="43">
        <v>14.87</v>
      </c>
      <c r="J8" s="43">
        <v>120</v>
      </c>
      <c r="K8" s="44">
        <v>2</v>
      </c>
      <c r="L8" s="43">
        <v>24.97</v>
      </c>
    </row>
    <row r="9" spans="1:12" ht="15" x14ac:dyDescent="0.25">
      <c r="A9" s="23"/>
      <c r="B9" s="15"/>
      <c r="C9" s="11"/>
      <c r="D9" s="7" t="s">
        <v>23</v>
      </c>
      <c r="E9" s="42" t="s">
        <v>79</v>
      </c>
      <c r="F9" s="43">
        <v>20</v>
      </c>
      <c r="G9" s="43">
        <v>1.6</v>
      </c>
      <c r="H9" s="43">
        <v>0.31</v>
      </c>
      <c r="I9" s="43">
        <v>7.59</v>
      </c>
      <c r="J9" s="43">
        <v>41.6</v>
      </c>
      <c r="K9" s="44" t="s">
        <v>77</v>
      </c>
      <c r="L9" s="43">
        <v>2.7</v>
      </c>
    </row>
    <row r="10" spans="1:12" ht="15" x14ac:dyDescent="0.25">
      <c r="A10" s="23"/>
      <c r="B10" s="15"/>
      <c r="C10" s="11"/>
      <c r="D10" s="7" t="s">
        <v>23</v>
      </c>
      <c r="E10" s="42" t="s">
        <v>78</v>
      </c>
      <c r="F10" s="43">
        <v>20</v>
      </c>
      <c r="G10" s="43">
        <v>1.32</v>
      </c>
      <c r="H10" s="43">
        <v>0.24</v>
      </c>
      <c r="I10" s="43">
        <v>6.84</v>
      </c>
      <c r="J10" s="43">
        <v>36</v>
      </c>
      <c r="K10" s="44" t="s">
        <v>77</v>
      </c>
      <c r="L10" s="43">
        <v>2.7</v>
      </c>
    </row>
    <row r="11" spans="1:12" ht="15" x14ac:dyDescent="0.25">
      <c r="A11" s="23"/>
      <c r="B11" s="15"/>
      <c r="C11" s="11"/>
      <c r="D11" s="7" t="s">
        <v>24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 t="s">
        <v>42</v>
      </c>
      <c r="F12" s="43">
        <v>20</v>
      </c>
      <c r="G12" s="43">
        <v>2.27</v>
      </c>
      <c r="H12" s="43">
        <v>4.5999999999999996</v>
      </c>
      <c r="I12" s="43">
        <v>0.52</v>
      </c>
      <c r="J12" s="43">
        <v>60</v>
      </c>
      <c r="K12" s="44">
        <v>70</v>
      </c>
      <c r="L12" s="43">
        <v>19.23</v>
      </c>
    </row>
    <row r="13" spans="1:12" ht="15" x14ac:dyDescent="0.25">
      <c r="A13" s="23"/>
      <c r="B13" s="15"/>
      <c r="C13" s="11"/>
      <c r="D13" s="6"/>
      <c r="E13" s="42" t="s">
        <v>43</v>
      </c>
      <c r="F13" s="43">
        <v>20</v>
      </c>
      <c r="G13" s="43">
        <v>0.56000000000000005</v>
      </c>
      <c r="H13" s="43">
        <v>0.66</v>
      </c>
      <c r="I13" s="43">
        <v>15.46</v>
      </c>
      <c r="J13" s="43">
        <v>70.8</v>
      </c>
      <c r="K13" s="44" t="s">
        <v>77</v>
      </c>
      <c r="L13" s="43">
        <v>8.25</v>
      </c>
    </row>
    <row r="14" spans="1:12" ht="15" x14ac:dyDescent="0.25">
      <c r="A14" s="24"/>
      <c r="B14" s="17"/>
      <c r="C14" s="8"/>
      <c r="D14" s="18" t="s">
        <v>33</v>
      </c>
      <c r="E14" s="9"/>
      <c r="F14" s="19">
        <f>SUM(F6:F13)</f>
        <v>520</v>
      </c>
      <c r="G14" s="19">
        <f t="shared" ref="G14:J14" si="0">SUM(G6:G13)</f>
        <v>24.29</v>
      </c>
      <c r="H14" s="19">
        <f t="shared" si="0"/>
        <v>22.84</v>
      </c>
      <c r="I14" s="19">
        <f t="shared" si="0"/>
        <v>99.6</v>
      </c>
      <c r="J14" s="19">
        <f t="shared" si="0"/>
        <v>656.73</v>
      </c>
      <c r="K14" s="25"/>
      <c r="L14" s="19">
        <f t="shared" ref="L14" si="1">SUM(L6:L13)</f>
        <v>105.35000000000001</v>
      </c>
    </row>
    <row r="15" spans="1:12" ht="15" x14ac:dyDescent="0.25">
      <c r="A15" s="26">
        <f>A6</f>
        <v>1</v>
      </c>
      <c r="B15" s="13">
        <f>B6</f>
        <v>1</v>
      </c>
      <c r="C15" s="10" t="s">
        <v>25</v>
      </c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7" t="s">
        <v>32</v>
      </c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5" x14ac:dyDescent="0.25">
      <c r="A24" s="24"/>
      <c r="B24" s="17"/>
      <c r="C24" s="8"/>
      <c r="D24" s="18" t="s">
        <v>33</v>
      </c>
      <c r="E24" s="9"/>
      <c r="F24" s="19">
        <f>SUM(F15:F23)</f>
        <v>0</v>
      </c>
      <c r="G24" s="19">
        <f t="shared" ref="G24:J24" si="2">SUM(G15:G23)</f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25"/>
      <c r="L24" s="19">
        <f t="shared" ref="L24" si="3">SUM(L15:L23)</f>
        <v>0</v>
      </c>
    </row>
    <row r="25" spans="1:12" ht="15" x14ac:dyDescent="0.2">
      <c r="A25" s="29">
        <f>A6</f>
        <v>1</v>
      </c>
      <c r="B25" s="30">
        <f>B6</f>
        <v>1</v>
      </c>
      <c r="C25" s="52" t="s">
        <v>4</v>
      </c>
      <c r="D25" s="53"/>
      <c r="E25" s="31"/>
      <c r="F25" s="32">
        <f>F14+F24</f>
        <v>520</v>
      </c>
      <c r="G25" s="32">
        <f t="shared" ref="G25:J25" si="4">G14+G24</f>
        <v>24.29</v>
      </c>
      <c r="H25" s="32">
        <f t="shared" si="4"/>
        <v>22.84</v>
      </c>
      <c r="I25" s="32">
        <f t="shared" si="4"/>
        <v>99.6</v>
      </c>
      <c r="J25" s="32">
        <f t="shared" si="4"/>
        <v>656.73</v>
      </c>
      <c r="K25" s="32"/>
      <c r="L25" s="32">
        <f t="shared" ref="L25" si="5">L14+L24</f>
        <v>105.35000000000001</v>
      </c>
    </row>
    <row r="26" spans="1:12" ht="15" x14ac:dyDescent="0.25">
      <c r="A26" s="14">
        <v>1</v>
      </c>
      <c r="B26" s="15">
        <v>2</v>
      </c>
      <c r="C26" s="22" t="s">
        <v>20</v>
      </c>
      <c r="D26" s="5" t="s">
        <v>21</v>
      </c>
      <c r="E26" s="39" t="s">
        <v>44</v>
      </c>
      <c r="F26" s="40">
        <v>100</v>
      </c>
      <c r="G26" s="40">
        <v>10.14</v>
      </c>
      <c r="H26" s="40">
        <v>11.34</v>
      </c>
      <c r="I26" s="40">
        <v>13.81</v>
      </c>
      <c r="J26" s="40">
        <v>196.25</v>
      </c>
      <c r="K26" s="41">
        <v>91</v>
      </c>
      <c r="L26" s="40">
        <v>70.12</v>
      </c>
    </row>
    <row r="27" spans="1:12" ht="15" x14ac:dyDescent="0.25">
      <c r="A27" s="14"/>
      <c r="B27" s="15"/>
      <c r="C27" s="11"/>
      <c r="D27" s="6"/>
      <c r="E27" s="42" t="s">
        <v>45</v>
      </c>
      <c r="F27" s="43">
        <v>100</v>
      </c>
      <c r="G27" s="43">
        <v>3.69</v>
      </c>
      <c r="H27" s="43">
        <v>2.76</v>
      </c>
      <c r="I27" s="43">
        <v>21.61</v>
      </c>
      <c r="J27" s="43">
        <v>121.34</v>
      </c>
      <c r="K27" s="44">
        <v>11</v>
      </c>
      <c r="L27" s="43">
        <v>12.07</v>
      </c>
    </row>
    <row r="28" spans="1:12" ht="15" x14ac:dyDescent="0.25">
      <c r="A28" s="14"/>
      <c r="B28" s="15"/>
      <c r="C28" s="11"/>
      <c r="D28" s="7" t="s">
        <v>22</v>
      </c>
      <c r="E28" s="42" t="s">
        <v>46</v>
      </c>
      <c r="F28" s="43">
        <v>200</v>
      </c>
      <c r="G28" s="43">
        <v>0</v>
      </c>
      <c r="H28" s="43">
        <v>0</v>
      </c>
      <c r="I28" s="43">
        <v>7.06</v>
      </c>
      <c r="J28" s="43">
        <v>30</v>
      </c>
      <c r="K28" s="44">
        <v>57</v>
      </c>
      <c r="L28" s="43">
        <v>3.45</v>
      </c>
    </row>
    <row r="29" spans="1:12" ht="15" x14ac:dyDescent="0.25">
      <c r="A29" s="14"/>
      <c r="B29" s="15"/>
      <c r="C29" s="11"/>
      <c r="D29" s="7" t="s">
        <v>23</v>
      </c>
      <c r="E29" s="42" t="s">
        <v>78</v>
      </c>
      <c r="F29" s="43">
        <v>20</v>
      </c>
      <c r="G29" s="43">
        <v>1.32</v>
      </c>
      <c r="H29" s="43">
        <v>0.24</v>
      </c>
      <c r="I29" s="43">
        <v>6.84</v>
      </c>
      <c r="J29" s="43">
        <v>36</v>
      </c>
      <c r="K29" s="44" t="s">
        <v>77</v>
      </c>
      <c r="L29" s="43">
        <v>2.7</v>
      </c>
    </row>
    <row r="30" spans="1:12" ht="15" x14ac:dyDescent="0.25">
      <c r="A30" s="14"/>
      <c r="B30" s="15"/>
      <c r="C30" s="11"/>
      <c r="D30" s="7" t="s">
        <v>23</v>
      </c>
      <c r="E30" s="42" t="s">
        <v>79</v>
      </c>
      <c r="F30" s="43">
        <v>25</v>
      </c>
      <c r="G30" s="43">
        <v>2</v>
      </c>
      <c r="H30" s="43">
        <v>0.39</v>
      </c>
      <c r="I30" s="43">
        <v>9.49</v>
      </c>
      <c r="J30" s="43">
        <v>52</v>
      </c>
      <c r="K30" s="44" t="s">
        <v>77</v>
      </c>
      <c r="L30" s="43">
        <v>3.38</v>
      </c>
    </row>
    <row r="31" spans="1:12" ht="15" x14ac:dyDescent="0.25">
      <c r="A31" s="14"/>
      <c r="B31" s="15"/>
      <c r="C31" s="11"/>
      <c r="D31" s="7" t="s">
        <v>24</v>
      </c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4"/>
      <c r="B32" s="15"/>
      <c r="C32" s="11"/>
      <c r="D32" s="6"/>
      <c r="E32" s="42" t="s">
        <v>47</v>
      </c>
      <c r="F32" s="43">
        <v>20</v>
      </c>
      <c r="G32" s="43">
        <v>0.77</v>
      </c>
      <c r="H32" s="43">
        <v>1.36</v>
      </c>
      <c r="I32" s="43">
        <v>2.7</v>
      </c>
      <c r="J32" s="43">
        <v>27.75</v>
      </c>
      <c r="K32" s="44">
        <v>88</v>
      </c>
      <c r="L32" s="43">
        <v>13.6</v>
      </c>
    </row>
    <row r="33" spans="1:12" ht="15" x14ac:dyDescent="0.25">
      <c r="A33" s="14"/>
      <c r="B33" s="15"/>
      <c r="C33" s="11"/>
      <c r="D33" s="6"/>
      <c r="E33" s="42" t="s">
        <v>48</v>
      </c>
      <c r="F33" s="43">
        <v>60</v>
      </c>
      <c r="G33" s="43">
        <v>1</v>
      </c>
      <c r="H33" s="43">
        <v>6.05</v>
      </c>
      <c r="I33" s="43">
        <v>5.9</v>
      </c>
      <c r="J33" s="43">
        <v>83</v>
      </c>
      <c r="K33" s="44">
        <v>6</v>
      </c>
      <c r="L33" s="43">
        <v>9.89</v>
      </c>
    </row>
    <row r="34" spans="1:12" ht="15" x14ac:dyDescent="0.25">
      <c r="A34" s="16"/>
      <c r="B34" s="17"/>
      <c r="C34" s="8"/>
      <c r="D34" s="18" t="s">
        <v>33</v>
      </c>
      <c r="E34" s="9"/>
      <c r="F34" s="19">
        <f>SUM(F26:F33)</f>
        <v>525</v>
      </c>
      <c r="G34" s="19">
        <f t="shared" ref="G34" si="6">SUM(G26:G33)</f>
        <v>18.919999999999998</v>
      </c>
      <c r="H34" s="19">
        <f t="shared" ref="H34" si="7">SUM(H26:H33)</f>
        <v>22.14</v>
      </c>
      <c r="I34" s="19">
        <f t="shared" ref="I34" si="8">SUM(I26:I33)</f>
        <v>67.410000000000011</v>
      </c>
      <c r="J34" s="19">
        <f t="shared" ref="J34:L34" si="9">SUM(J26:J33)</f>
        <v>546.34</v>
      </c>
      <c r="K34" s="25"/>
      <c r="L34" s="19">
        <f t="shared" si="9"/>
        <v>115.21</v>
      </c>
    </row>
    <row r="35" spans="1:12" ht="15" x14ac:dyDescent="0.25">
      <c r="A35" s="13">
        <f>A26</f>
        <v>1</v>
      </c>
      <c r="B35" s="13">
        <f>B26</f>
        <v>2</v>
      </c>
      <c r="C35" s="10" t="s">
        <v>25</v>
      </c>
      <c r="D35" s="7" t="s">
        <v>26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27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28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29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30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7" t="s">
        <v>31</v>
      </c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7" t="s">
        <v>32</v>
      </c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14"/>
      <c r="B43" s="15"/>
      <c r="C43" s="11"/>
      <c r="D43" s="6"/>
      <c r="E43" s="42"/>
      <c r="F43" s="43"/>
      <c r="G43" s="43"/>
      <c r="H43" s="43"/>
      <c r="I43" s="43"/>
      <c r="J43" s="43"/>
      <c r="K43" s="44"/>
      <c r="L43" s="43"/>
    </row>
    <row r="44" spans="1:12" ht="15" x14ac:dyDescent="0.25">
      <c r="A44" s="16"/>
      <c r="B44" s="17"/>
      <c r="C44" s="8"/>
      <c r="D44" s="18" t="s">
        <v>33</v>
      </c>
      <c r="E44" s="9"/>
      <c r="F44" s="19">
        <f>SUM(F35:F43)</f>
        <v>0</v>
      </c>
      <c r="G44" s="19">
        <f t="shared" ref="G44" si="10">SUM(G35:G43)</f>
        <v>0</v>
      </c>
      <c r="H44" s="19">
        <f t="shared" ref="H44" si="11">SUM(H35:H43)</f>
        <v>0</v>
      </c>
      <c r="I44" s="19">
        <f t="shared" ref="I44" si="12">SUM(I35:I43)</f>
        <v>0</v>
      </c>
      <c r="J44" s="19">
        <f t="shared" ref="J44:L44" si="13">SUM(J35:J43)</f>
        <v>0</v>
      </c>
      <c r="K44" s="25"/>
      <c r="L44" s="19">
        <f t="shared" si="13"/>
        <v>0</v>
      </c>
    </row>
    <row r="45" spans="1:12" ht="15.75" customHeight="1" x14ac:dyDescent="0.2">
      <c r="A45" s="33">
        <f>A26</f>
        <v>1</v>
      </c>
      <c r="B45" s="33">
        <f>B26</f>
        <v>2</v>
      </c>
      <c r="C45" s="52" t="s">
        <v>4</v>
      </c>
      <c r="D45" s="53"/>
      <c r="E45" s="31"/>
      <c r="F45" s="32">
        <f>F34+F44</f>
        <v>525</v>
      </c>
      <c r="G45" s="32">
        <f t="shared" ref="G45" si="14">G34+G44</f>
        <v>18.919999999999998</v>
      </c>
      <c r="H45" s="32">
        <f t="shared" ref="H45" si="15">H34+H44</f>
        <v>22.14</v>
      </c>
      <c r="I45" s="32">
        <f t="shared" ref="I45" si="16">I34+I44</f>
        <v>67.410000000000011</v>
      </c>
      <c r="J45" s="32">
        <f t="shared" ref="J45:L45" si="17">J34+J44</f>
        <v>546.34</v>
      </c>
      <c r="K45" s="32"/>
      <c r="L45" s="32">
        <f t="shared" si="17"/>
        <v>115.21</v>
      </c>
    </row>
    <row r="46" spans="1:12" ht="15" x14ac:dyDescent="0.25">
      <c r="A46" s="20">
        <v>1</v>
      </c>
      <c r="B46" s="21">
        <v>3</v>
      </c>
      <c r="C46" s="22" t="s">
        <v>20</v>
      </c>
      <c r="D46" s="5" t="s">
        <v>21</v>
      </c>
      <c r="E46" s="39" t="s">
        <v>49</v>
      </c>
      <c r="F46" s="40">
        <v>70</v>
      </c>
      <c r="G46" s="40">
        <v>9.15</v>
      </c>
      <c r="H46" s="40">
        <v>1.2</v>
      </c>
      <c r="I46" s="40">
        <v>0.85</v>
      </c>
      <c r="J46" s="40">
        <v>50.27</v>
      </c>
      <c r="K46" s="41">
        <v>51</v>
      </c>
      <c r="L46" s="40">
        <v>48.99</v>
      </c>
    </row>
    <row r="47" spans="1:12" ht="15" x14ac:dyDescent="0.25">
      <c r="A47" s="23"/>
      <c r="B47" s="15"/>
      <c r="C47" s="11"/>
      <c r="D47" s="6"/>
      <c r="E47" s="42" t="s">
        <v>50</v>
      </c>
      <c r="F47" s="43">
        <v>145</v>
      </c>
      <c r="G47" s="43">
        <v>2.97</v>
      </c>
      <c r="H47" s="43">
        <v>5.67</v>
      </c>
      <c r="I47" s="43">
        <v>17.37</v>
      </c>
      <c r="J47" s="43">
        <v>139.36000000000001</v>
      </c>
      <c r="K47" s="44">
        <v>7</v>
      </c>
      <c r="L47" s="43">
        <v>28.2</v>
      </c>
    </row>
    <row r="48" spans="1:12" ht="15" x14ac:dyDescent="0.25">
      <c r="A48" s="23"/>
      <c r="B48" s="15"/>
      <c r="C48" s="11"/>
      <c r="D48" s="7" t="s">
        <v>22</v>
      </c>
      <c r="E48" s="42" t="s">
        <v>51</v>
      </c>
      <c r="F48" s="43">
        <v>200</v>
      </c>
      <c r="G48" s="43">
        <v>1</v>
      </c>
      <c r="H48" s="43">
        <v>0.2</v>
      </c>
      <c r="I48" s="43">
        <v>20</v>
      </c>
      <c r="J48" s="43">
        <v>65.8</v>
      </c>
      <c r="K48" s="44">
        <v>25</v>
      </c>
      <c r="L48" s="43">
        <v>28.71</v>
      </c>
    </row>
    <row r="49" spans="1:12" ht="15" x14ac:dyDescent="0.25">
      <c r="A49" s="23"/>
      <c r="B49" s="15"/>
      <c r="C49" s="11"/>
      <c r="D49" s="7" t="s">
        <v>23</v>
      </c>
      <c r="E49" s="42" t="s">
        <v>78</v>
      </c>
      <c r="F49" s="43">
        <v>15</v>
      </c>
      <c r="G49" s="43">
        <v>0.99</v>
      </c>
      <c r="H49" s="43">
        <v>0.18</v>
      </c>
      <c r="I49" s="43">
        <v>5.13</v>
      </c>
      <c r="J49" s="43">
        <v>27</v>
      </c>
      <c r="K49" s="44" t="s">
        <v>77</v>
      </c>
      <c r="L49" s="43">
        <v>2.0299999999999998</v>
      </c>
    </row>
    <row r="50" spans="1:12" ht="15" x14ac:dyDescent="0.25">
      <c r="A50" s="23"/>
      <c r="B50" s="15"/>
      <c r="C50" s="11"/>
      <c r="D50" s="7" t="s">
        <v>23</v>
      </c>
      <c r="E50" s="42" t="s">
        <v>79</v>
      </c>
      <c r="F50" s="43">
        <v>25</v>
      </c>
      <c r="G50" s="43">
        <v>2</v>
      </c>
      <c r="H50" s="43">
        <v>0.39</v>
      </c>
      <c r="I50" s="43">
        <v>9.49</v>
      </c>
      <c r="J50" s="43">
        <v>52</v>
      </c>
      <c r="K50" s="44" t="s">
        <v>77</v>
      </c>
      <c r="L50" s="43">
        <v>3.38</v>
      </c>
    </row>
    <row r="51" spans="1:12" ht="15" x14ac:dyDescent="0.25">
      <c r="A51" s="23"/>
      <c r="B51" s="15"/>
      <c r="C51" s="11"/>
      <c r="D51" s="7" t="s">
        <v>24</v>
      </c>
      <c r="E51" s="42"/>
      <c r="F51" s="43"/>
      <c r="G51" s="43"/>
      <c r="H51" s="43"/>
      <c r="I51" s="43"/>
      <c r="J51" s="43"/>
      <c r="K51" s="44"/>
      <c r="L51" s="43"/>
    </row>
    <row r="52" spans="1:12" ht="15" x14ac:dyDescent="0.25">
      <c r="A52" s="23"/>
      <c r="B52" s="15"/>
      <c r="C52" s="11"/>
      <c r="D52" s="6"/>
      <c r="E52" s="42" t="s">
        <v>52</v>
      </c>
      <c r="F52" s="43">
        <v>60</v>
      </c>
      <c r="G52" s="43">
        <v>1.04</v>
      </c>
      <c r="H52" s="43">
        <v>3.05</v>
      </c>
      <c r="I52" s="43">
        <v>5.68</v>
      </c>
      <c r="J52" s="43">
        <v>55</v>
      </c>
      <c r="K52" s="44">
        <v>87</v>
      </c>
      <c r="L52" s="43">
        <v>9.16</v>
      </c>
    </row>
    <row r="53" spans="1:12" ht="15" x14ac:dyDescent="0.25">
      <c r="A53" s="23"/>
      <c r="B53" s="15"/>
      <c r="C53" s="11"/>
      <c r="D53" s="6"/>
      <c r="E53" s="42" t="s">
        <v>53</v>
      </c>
      <c r="F53" s="43">
        <v>200</v>
      </c>
      <c r="G53" s="43">
        <v>5.8</v>
      </c>
      <c r="H53" s="43">
        <v>5</v>
      </c>
      <c r="I53" s="43">
        <v>9.6</v>
      </c>
      <c r="J53" s="43">
        <v>108</v>
      </c>
      <c r="K53" s="44" t="s">
        <v>54</v>
      </c>
      <c r="L53" s="43">
        <v>25.97</v>
      </c>
    </row>
    <row r="54" spans="1:12" ht="15" x14ac:dyDescent="0.25">
      <c r="A54" s="24"/>
      <c r="B54" s="17"/>
      <c r="C54" s="8"/>
      <c r="D54" s="18" t="s">
        <v>33</v>
      </c>
      <c r="E54" s="9"/>
      <c r="F54" s="19">
        <f>SUM(F46:F53)</f>
        <v>715</v>
      </c>
      <c r="G54" s="19">
        <f t="shared" ref="G54" si="18">SUM(G46:G53)</f>
        <v>22.95</v>
      </c>
      <c r="H54" s="19">
        <f t="shared" ref="H54" si="19">SUM(H46:H53)</f>
        <v>15.69</v>
      </c>
      <c r="I54" s="19">
        <f t="shared" ref="I54" si="20">SUM(I46:I53)</f>
        <v>68.12</v>
      </c>
      <c r="J54" s="19">
        <f t="shared" ref="J54:L54" si="21">SUM(J46:J53)</f>
        <v>497.43</v>
      </c>
      <c r="K54" s="25"/>
      <c r="L54" s="19">
        <f t="shared" si="21"/>
        <v>146.44</v>
      </c>
    </row>
    <row r="55" spans="1:12" ht="15" x14ac:dyDescent="0.25">
      <c r="A55" s="26">
        <f>A46</f>
        <v>1</v>
      </c>
      <c r="B55" s="13">
        <f>B46</f>
        <v>3</v>
      </c>
      <c r="C55" s="10" t="s">
        <v>25</v>
      </c>
      <c r="D55" s="7" t="s">
        <v>26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27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28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29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7" t="s">
        <v>30</v>
      </c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7" t="s">
        <v>31</v>
      </c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3"/>
      <c r="B61" s="15"/>
      <c r="C61" s="11"/>
      <c r="D61" s="7" t="s">
        <v>32</v>
      </c>
      <c r="E61" s="42"/>
      <c r="F61" s="43"/>
      <c r="G61" s="43"/>
      <c r="H61" s="43"/>
      <c r="I61" s="43"/>
      <c r="J61" s="43"/>
      <c r="K61" s="44"/>
      <c r="L61" s="43"/>
    </row>
    <row r="62" spans="1:12" ht="15" x14ac:dyDescent="0.25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/>
    </row>
    <row r="63" spans="1:12" ht="15" x14ac:dyDescent="0.25">
      <c r="A63" s="23"/>
      <c r="B63" s="15"/>
      <c r="C63" s="11"/>
      <c r="D63" s="6"/>
      <c r="E63" s="42"/>
      <c r="F63" s="43"/>
      <c r="G63" s="43"/>
      <c r="H63" s="43"/>
      <c r="I63" s="43"/>
      <c r="J63" s="43"/>
      <c r="K63" s="44"/>
      <c r="L63" s="43"/>
    </row>
    <row r="64" spans="1:12" ht="15" x14ac:dyDescent="0.25">
      <c r="A64" s="24"/>
      <c r="B64" s="17"/>
      <c r="C64" s="8"/>
      <c r="D64" s="18" t="s">
        <v>33</v>
      </c>
      <c r="E64" s="9"/>
      <c r="F64" s="19">
        <f>SUM(F55:F63)</f>
        <v>0</v>
      </c>
      <c r="G64" s="19">
        <f t="shared" ref="G64" si="22">SUM(G55:G63)</f>
        <v>0</v>
      </c>
      <c r="H64" s="19">
        <f t="shared" ref="H64" si="23">SUM(H55:H63)</f>
        <v>0</v>
      </c>
      <c r="I64" s="19">
        <f t="shared" ref="I64" si="24">SUM(I55:I63)</f>
        <v>0</v>
      </c>
      <c r="J64" s="19">
        <f t="shared" ref="J64:L64" si="25">SUM(J55:J63)</f>
        <v>0</v>
      </c>
      <c r="K64" s="25"/>
      <c r="L64" s="19">
        <f t="shared" si="25"/>
        <v>0</v>
      </c>
    </row>
    <row r="65" spans="1:12" ht="15.75" customHeight="1" x14ac:dyDescent="0.2">
      <c r="A65" s="29">
        <f>A46</f>
        <v>1</v>
      </c>
      <c r="B65" s="30">
        <f>B46</f>
        <v>3</v>
      </c>
      <c r="C65" s="52" t="s">
        <v>4</v>
      </c>
      <c r="D65" s="53"/>
      <c r="E65" s="31"/>
      <c r="F65" s="32">
        <f>F54+F64</f>
        <v>715</v>
      </c>
      <c r="G65" s="32">
        <f t="shared" ref="G65" si="26">G54+G64</f>
        <v>22.95</v>
      </c>
      <c r="H65" s="32">
        <f t="shared" ref="H65" si="27">H54+H64</f>
        <v>15.69</v>
      </c>
      <c r="I65" s="32">
        <f t="shared" ref="I65" si="28">I54+I64</f>
        <v>68.12</v>
      </c>
      <c r="J65" s="32">
        <f t="shared" ref="J65:L65" si="29">J54+J64</f>
        <v>497.43</v>
      </c>
      <c r="K65" s="32"/>
      <c r="L65" s="32">
        <f t="shared" si="29"/>
        <v>146.44</v>
      </c>
    </row>
    <row r="66" spans="1:12" ht="15" x14ac:dyDescent="0.25">
      <c r="A66" s="20">
        <v>1</v>
      </c>
      <c r="B66" s="21">
        <v>4</v>
      </c>
      <c r="C66" s="22" t="s">
        <v>20</v>
      </c>
      <c r="D66" s="5" t="s">
        <v>21</v>
      </c>
      <c r="E66" s="39" t="s">
        <v>55</v>
      </c>
      <c r="F66" s="40">
        <v>65</v>
      </c>
      <c r="G66" s="40">
        <v>13.72</v>
      </c>
      <c r="H66" s="40">
        <v>8.84</v>
      </c>
      <c r="I66" s="40">
        <v>0</v>
      </c>
      <c r="J66" s="40">
        <v>137.31</v>
      </c>
      <c r="K66" s="41">
        <v>59</v>
      </c>
      <c r="L66" s="40">
        <v>44.87</v>
      </c>
    </row>
    <row r="67" spans="1:12" ht="15" x14ac:dyDescent="0.25">
      <c r="A67" s="23"/>
      <c r="B67" s="15"/>
      <c r="C67" s="11"/>
      <c r="D67" s="6"/>
      <c r="E67" s="42" t="s">
        <v>56</v>
      </c>
      <c r="F67" s="43">
        <v>100</v>
      </c>
      <c r="G67" s="43">
        <v>2.4</v>
      </c>
      <c r="H67" s="43">
        <v>2.71</v>
      </c>
      <c r="I67" s="43">
        <v>23.05</v>
      </c>
      <c r="J67" s="43">
        <v>128.66999999999999</v>
      </c>
      <c r="K67" s="44">
        <v>52</v>
      </c>
      <c r="L67" s="43">
        <v>11.99</v>
      </c>
    </row>
    <row r="68" spans="1:12" ht="15" x14ac:dyDescent="0.25">
      <c r="A68" s="23"/>
      <c r="B68" s="15"/>
      <c r="C68" s="11"/>
      <c r="D68" s="7" t="s">
        <v>22</v>
      </c>
      <c r="E68" s="42" t="s">
        <v>57</v>
      </c>
      <c r="F68" s="43">
        <v>200</v>
      </c>
      <c r="G68" s="43">
        <v>0.21</v>
      </c>
      <c r="H68" s="43">
        <v>0.15</v>
      </c>
      <c r="I68" s="43">
        <v>12.44</v>
      </c>
      <c r="J68" s="43">
        <v>54</v>
      </c>
      <c r="K68" s="44">
        <v>79</v>
      </c>
      <c r="L68" s="43">
        <v>25.53</v>
      </c>
    </row>
    <row r="69" spans="1:12" ht="15" x14ac:dyDescent="0.25">
      <c r="A69" s="23"/>
      <c r="B69" s="15"/>
      <c r="C69" s="11"/>
      <c r="D69" s="7" t="s">
        <v>23</v>
      </c>
      <c r="E69" s="42" t="s">
        <v>79</v>
      </c>
      <c r="F69" s="43">
        <v>25</v>
      </c>
      <c r="G69" s="43">
        <v>2</v>
      </c>
      <c r="H69" s="43">
        <v>0.39</v>
      </c>
      <c r="I69" s="43">
        <v>9.49</v>
      </c>
      <c r="J69" s="43">
        <v>52</v>
      </c>
      <c r="K69" s="44" t="s">
        <v>77</v>
      </c>
      <c r="L69" s="43">
        <v>3.38</v>
      </c>
    </row>
    <row r="70" spans="1:12" ht="15" x14ac:dyDescent="0.25">
      <c r="A70" s="23"/>
      <c r="B70" s="15"/>
      <c r="C70" s="11"/>
      <c r="D70" s="7" t="s">
        <v>23</v>
      </c>
      <c r="E70" s="42" t="s">
        <v>78</v>
      </c>
      <c r="F70" s="43">
        <v>15</v>
      </c>
      <c r="G70" s="43">
        <v>0.99</v>
      </c>
      <c r="H70" s="43">
        <v>0.18</v>
      </c>
      <c r="I70" s="43">
        <v>5.13</v>
      </c>
      <c r="J70" s="43">
        <v>27</v>
      </c>
      <c r="K70" s="44" t="s">
        <v>77</v>
      </c>
      <c r="L70" s="43">
        <v>2.0299999999999998</v>
      </c>
    </row>
    <row r="71" spans="1:12" ht="15" x14ac:dyDescent="0.25">
      <c r="A71" s="23"/>
      <c r="B71" s="15"/>
      <c r="C71" s="11"/>
      <c r="D71" s="7" t="s">
        <v>24</v>
      </c>
      <c r="E71" s="42" t="s">
        <v>58</v>
      </c>
      <c r="F71" s="43">
        <v>100</v>
      </c>
      <c r="G71" s="43">
        <v>0.4</v>
      </c>
      <c r="H71" s="43">
        <v>0.4</v>
      </c>
      <c r="I71" s="43">
        <v>9.8000000000000007</v>
      </c>
      <c r="J71" s="43">
        <v>47</v>
      </c>
      <c r="K71" s="44" t="s">
        <v>77</v>
      </c>
      <c r="L71" s="43">
        <v>29.4</v>
      </c>
    </row>
    <row r="72" spans="1:12" ht="15" x14ac:dyDescent="0.25">
      <c r="A72" s="23"/>
      <c r="B72" s="15"/>
      <c r="C72" s="11"/>
      <c r="D72" s="6"/>
      <c r="E72" s="42" t="s">
        <v>59</v>
      </c>
      <c r="F72" s="43">
        <v>55</v>
      </c>
      <c r="G72" s="43">
        <v>0.39</v>
      </c>
      <c r="H72" s="43">
        <v>0.11</v>
      </c>
      <c r="I72" s="43">
        <v>2.59</v>
      </c>
      <c r="J72" s="43">
        <v>12.1</v>
      </c>
      <c r="K72" s="44">
        <v>100</v>
      </c>
      <c r="L72" s="43">
        <v>20.14</v>
      </c>
    </row>
    <row r="73" spans="1:12" ht="15" x14ac:dyDescent="0.25">
      <c r="A73" s="23"/>
      <c r="B73" s="15"/>
      <c r="C73" s="11"/>
      <c r="D73" s="6"/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4"/>
      <c r="B74" s="17"/>
      <c r="C74" s="8"/>
      <c r="D74" s="18" t="s">
        <v>33</v>
      </c>
      <c r="E74" s="9"/>
      <c r="F74" s="19">
        <f>SUM(F66:F73)</f>
        <v>560</v>
      </c>
      <c r="G74" s="19">
        <f t="shared" ref="G74" si="30">SUM(G66:G73)</f>
        <v>20.11</v>
      </c>
      <c r="H74" s="19">
        <f t="shared" ref="H74" si="31">SUM(H66:H73)</f>
        <v>12.780000000000001</v>
      </c>
      <c r="I74" s="19">
        <f t="shared" ref="I74" si="32">SUM(I66:I73)</f>
        <v>62.500000000000014</v>
      </c>
      <c r="J74" s="19">
        <f t="shared" ref="J74:L74" si="33">SUM(J66:J73)</f>
        <v>458.08000000000004</v>
      </c>
      <c r="K74" s="25"/>
      <c r="L74" s="19">
        <f t="shared" si="33"/>
        <v>137.33999999999997</v>
      </c>
    </row>
    <row r="75" spans="1:12" ht="15" x14ac:dyDescent="0.25">
      <c r="A75" s="26">
        <f>A66</f>
        <v>1</v>
      </c>
      <c r="B75" s="13">
        <f>B66</f>
        <v>4</v>
      </c>
      <c r="C75" s="10" t="s">
        <v>25</v>
      </c>
      <c r="D75" s="7" t="s">
        <v>26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27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28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7" t="s">
        <v>29</v>
      </c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7" t="s">
        <v>30</v>
      </c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3"/>
      <c r="B80" s="15"/>
      <c r="C80" s="11"/>
      <c r="D80" s="7" t="s">
        <v>31</v>
      </c>
      <c r="E80" s="42"/>
      <c r="F80" s="43"/>
      <c r="G80" s="43"/>
      <c r="H80" s="43"/>
      <c r="I80" s="43"/>
      <c r="J80" s="43"/>
      <c r="K80" s="44"/>
      <c r="L80" s="43"/>
    </row>
    <row r="81" spans="1:12" ht="15" x14ac:dyDescent="0.25">
      <c r="A81" s="23"/>
      <c r="B81" s="15"/>
      <c r="C81" s="11"/>
      <c r="D81" s="7" t="s">
        <v>32</v>
      </c>
      <c r="E81" s="42"/>
      <c r="F81" s="43"/>
      <c r="G81" s="43"/>
      <c r="H81" s="43"/>
      <c r="I81" s="43"/>
      <c r="J81" s="43"/>
      <c r="K81" s="44"/>
      <c r="L81" s="43"/>
    </row>
    <row r="82" spans="1:12" ht="15" x14ac:dyDescent="0.25">
      <c r="A82" s="23"/>
      <c r="B82" s="15"/>
      <c r="C82" s="11"/>
      <c r="D82" s="6"/>
      <c r="E82" s="42"/>
      <c r="F82" s="43"/>
      <c r="G82" s="43"/>
      <c r="H82" s="43"/>
      <c r="I82" s="43"/>
      <c r="J82" s="43"/>
      <c r="K82" s="44"/>
      <c r="L82" s="43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4"/>
      <c r="B84" s="17"/>
      <c r="C84" s="8"/>
      <c r="D84" s="18" t="s">
        <v>33</v>
      </c>
      <c r="E84" s="9"/>
      <c r="F84" s="19">
        <f>SUM(F75:F83)</f>
        <v>0</v>
      </c>
      <c r="G84" s="19">
        <f t="shared" ref="G84" si="34">SUM(G75:G83)</f>
        <v>0</v>
      </c>
      <c r="H84" s="19">
        <f t="shared" ref="H84" si="35">SUM(H75:H83)</f>
        <v>0</v>
      </c>
      <c r="I84" s="19">
        <f t="shared" ref="I84" si="36">SUM(I75:I83)</f>
        <v>0</v>
      </c>
      <c r="J84" s="19">
        <f t="shared" ref="J84:L84" si="37">SUM(J75:J83)</f>
        <v>0</v>
      </c>
      <c r="K84" s="25"/>
      <c r="L84" s="19">
        <f t="shared" si="37"/>
        <v>0</v>
      </c>
    </row>
    <row r="85" spans="1:12" ht="15.75" customHeight="1" x14ac:dyDescent="0.2">
      <c r="A85" s="29">
        <f>A66</f>
        <v>1</v>
      </c>
      <c r="B85" s="30">
        <f>B66</f>
        <v>4</v>
      </c>
      <c r="C85" s="52" t="s">
        <v>4</v>
      </c>
      <c r="D85" s="53"/>
      <c r="E85" s="31"/>
      <c r="F85" s="32">
        <f>F74+F84</f>
        <v>560</v>
      </c>
      <c r="G85" s="32">
        <f t="shared" ref="G85" si="38">G74+G84</f>
        <v>20.11</v>
      </c>
      <c r="H85" s="32">
        <f t="shared" ref="H85" si="39">H74+H84</f>
        <v>12.780000000000001</v>
      </c>
      <c r="I85" s="32">
        <f t="shared" ref="I85" si="40">I74+I84</f>
        <v>62.500000000000014</v>
      </c>
      <c r="J85" s="32">
        <f t="shared" ref="J85:L85" si="41">J74+J84</f>
        <v>458.08000000000004</v>
      </c>
      <c r="K85" s="32"/>
      <c r="L85" s="32">
        <f t="shared" si="41"/>
        <v>137.33999999999997</v>
      </c>
    </row>
    <row r="86" spans="1:12" ht="15" x14ac:dyDescent="0.25">
      <c r="A86" s="20">
        <v>1</v>
      </c>
      <c r="B86" s="21">
        <v>5</v>
      </c>
      <c r="C86" s="22" t="s">
        <v>20</v>
      </c>
      <c r="D86" s="5" t="s">
        <v>21</v>
      </c>
      <c r="E86" s="39" t="s">
        <v>80</v>
      </c>
      <c r="F86" s="40">
        <v>80</v>
      </c>
      <c r="G86" s="40">
        <v>9.58</v>
      </c>
      <c r="H86" s="40">
        <v>8.66</v>
      </c>
      <c r="I86" s="40">
        <v>10.33</v>
      </c>
      <c r="J86" s="40">
        <v>156</v>
      </c>
      <c r="K86" s="41">
        <v>12</v>
      </c>
      <c r="L86" s="40">
        <v>57.95</v>
      </c>
    </row>
    <row r="87" spans="1:12" ht="15" x14ac:dyDescent="0.25">
      <c r="A87" s="23"/>
      <c r="B87" s="15"/>
      <c r="C87" s="11"/>
      <c r="D87" s="6"/>
      <c r="E87" s="42" t="s">
        <v>60</v>
      </c>
      <c r="F87" s="43">
        <v>100</v>
      </c>
      <c r="G87" s="43">
        <v>5.71</v>
      </c>
      <c r="H87" s="43">
        <v>3.9</v>
      </c>
      <c r="I87" s="43">
        <v>25.78</v>
      </c>
      <c r="J87" s="43">
        <v>160</v>
      </c>
      <c r="K87" s="44">
        <v>24</v>
      </c>
      <c r="L87" s="43">
        <v>16.78</v>
      </c>
    </row>
    <row r="88" spans="1:12" ht="15" x14ac:dyDescent="0.25">
      <c r="A88" s="23"/>
      <c r="B88" s="15"/>
      <c r="C88" s="11"/>
      <c r="D88" s="7" t="s">
        <v>22</v>
      </c>
      <c r="E88" s="42" t="s">
        <v>61</v>
      </c>
      <c r="F88" s="43">
        <v>200</v>
      </c>
      <c r="G88" s="43">
        <v>0.15</v>
      </c>
      <c r="H88" s="43">
        <v>0.1</v>
      </c>
      <c r="I88" s="43">
        <v>17.989999999999998</v>
      </c>
      <c r="J88" s="43">
        <v>75</v>
      </c>
      <c r="K88" s="44">
        <v>69</v>
      </c>
      <c r="L88" s="43">
        <v>23.71</v>
      </c>
    </row>
    <row r="89" spans="1:12" ht="15" x14ac:dyDescent="0.25">
      <c r="A89" s="23"/>
      <c r="B89" s="15"/>
      <c r="C89" s="11"/>
      <c r="D89" s="7" t="s">
        <v>23</v>
      </c>
      <c r="E89" s="42" t="s">
        <v>78</v>
      </c>
      <c r="F89" s="43">
        <v>15</v>
      </c>
      <c r="G89" s="43">
        <v>0.99</v>
      </c>
      <c r="H89" s="43">
        <v>0.18</v>
      </c>
      <c r="I89" s="43">
        <v>5.13</v>
      </c>
      <c r="J89" s="43">
        <v>27</v>
      </c>
      <c r="K89" s="44" t="s">
        <v>77</v>
      </c>
      <c r="L89" s="43">
        <v>2.0299999999999998</v>
      </c>
    </row>
    <row r="90" spans="1:12" ht="15" x14ac:dyDescent="0.25">
      <c r="A90" s="23"/>
      <c r="B90" s="15"/>
      <c r="C90" s="11"/>
      <c r="D90" s="7" t="s">
        <v>23</v>
      </c>
      <c r="E90" s="42" t="s">
        <v>79</v>
      </c>
      <c r="F90" s="43">
        <v>25</v>
      </c>
      <c r="G90" s="43">
        <v>2</v>
      </c>
      <c r="H90" s="43">
        <v>0.39</v>
      </c>
      <c r="I90" s="43">
        <v>9.49</v>
      </c>
      <c r="J90" s="43">
        <v>52</v>
      </c>
      <c r="K90" s="44" t="s">
        <v>77</v>
      </c>
      <c r="L90" s="43">
        <v>3.38</v>
      </c>
    </row>
    <row r="91" spans="1:12" ht="15" x14ac:dyDescent="0.25">
      <c r="A91" s="23"/>
      <c r="B91" s="15"/>
      <c r="C91" s="11"/>
      <c r="D91" s="7" t="s">
        <v>24</v>
      </c>
      <c r="E91" s="42" t="s">
        <v>62</v>
      </c>
      <c r="F91" s="43">
        <v>100</v>
      </c>
      <c r="G91" s="43">
        <v>0.4</v>
      </c>
      <c r="H91" s="43">
        <v>0.4</v>
      </c>
      <c r="I91" s="43">
        <v>9.8000000000000007</v>
      </c>
      <c r="J91" s="43">
        <v>47</v>
      </c>
      <c r="K91" s="44" t="s">
        <v>77</v>
      </c>
      <c r="L91" s="43">
        <v>40.1</v>
      </c>
    </row>
    <row r="92" spans="1:12" ht="15" x14ac:dyDescent="0.25">
      <c r="A92" s="23"/>
      <c r="B92" s="15"/>
      <c r="C92" s="11"/>
      <c r="D92" s="6"/>
      <c r="E92" s="42" t="s">
        <v>47</v>
      </c>
      <c r="F92" s="43">
        <v>20</v>
      </c>
      <c r="G92" s="43">
        <v>0.77</v>
      </c>
      <c r="H92" s="43">
        <v>1.36</v>
      </c>
      <c r="I92" s="43">
        <v>2.7</v>
      </c>
      <c r="J92" s="43">
        <v>27.75</v>
      </c>
      <c r="K92" s="44">
        <v>88</v>
      </c>
      <c r="L92" s="43">
        <v>13.6</v>
      </c>
    </row>
    <row r="93" spans="1:12" ht="15" x14ac:dyDescent="0.25">
      <c r="A93" s="23"/>
      <c r="B93" s="15"/>
      <c r="C93" s="11"/>
      <c r="D93" s="6"/>
      <c r="E93" s="42" t="s">
        <v>63</v>
      </c>
      <c r="F93" s="43">
        <v>40</v>
      </c>
      <c r="G93" s="43">
        <v>0.88</v>
      </c>
      <c r="H93" s="43">
        <v>0.16</v>
      </c>
      <c r="I93" s="43">
        <v>4.4800000000000004</v>
      </c>
      <c r="J93" s="43">
        <v>23</v>
      </c>
      <c r="K93" s="44">
        <v>102</v>
      </c>
      <c r="L93" s="43">
        <v>26.2</v>
      </c>
    </row>
    <row r="94" spans="1:12" ht="15" x14ac:dyDescent="0.25">
      <c r="A94" s="24"/>
      <c r="B94" s="17"/>
      <c r="C94" s="8"/>
      <c r="D94" s="18" t="s">
        <v>33</v>
      </c>
      <c r="E94" s="9"/>
      <c r="F94" s="19">
        <f>SUM(F86:F93)</f>
        <v>580</v>
      </c>
      <c r="G94" s="19">
        <f t="shared" ref="G94" si="42">SUM(G86:G93)</f>
        <v>20.479999999999997</v>
      </c>
      <c r="H94" s="19">
        <f t="shared" ref="H94" si="43">SUM(H86:H93)</f>
        <v>15.15</v>
      </c>
      <c r="I94" s="19">
        <f t="shared" ref="I94" si="44">SUM(I86:I93)</f>
        <v>85.7</v>
      </c>
      <c r="J94" s="19">
        <f t="shared" ref="J94:L94" si="45">SUM(J86:J93)</f>
        <v>567.75</v>
      </c>
      <c r="K94" s="25"/>
      <c r="L94" s="19">
        <f t="shared" si="45"/>
        <v>183.74999999999997</v>
      </c>
    </row>
    <row r="95" spans="1:12" ht="15" x14ac:dyDescent="0.25">
      <c r="A95" s="26">
        <f>A86</f>
        <v>1</v>
      </c>
      <c r="B95" s="13">
        <f>B86</f>
        <v>5</v>
      </c>
      <c r="C95" s="10" t="s">
        <v>25</v>
      </c>
      <c r="D95" s="7" t="s">
        <v>26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27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7" t="s">
        <v>28</v>
      </c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7" t="s">
        <v>29</v>
      </c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3"/>
      <c r="B99" s="15"/>
      <c r="C99" s="11"/>
      <c r="D99" s="7" t="s">
        <v>30</v>
      </c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3"/>
      <c r="B100" s="15"/>
      <c r="C100" s="11"/>
      <c r="D100" s="7" t="s">
        <v>31</v>
      </c>
      <c r="E100" s="42"/>
      <c r="F100" s="43"/>
      <c r="G100" s="43"/>
      <c r="H100" s="43"/>
      <c r="I100" s="43"/>
      <c r="J100" s="43"/>
      <c r="K100" s="44"/>
      <c r="L100" s="43"/>
    </row>
    <row r="101" spans="1:12" ht="15" x14ac:dyDescent="0.25">
      <c r="A101" s="23"/>
      <c r="B101" s="15"/>
      <c r="C101" s="11"/>
      <c r="D101" s="7" t="s">
        <v>32</v>
      </c>
      <c r="E101" s="42"/>
      <c r="F101" s="43"/>
      <c r="G101" s="43"/>
      <c r="H101" s="43"/>
      <c r="I101" s="43"/>
      <c r="J101" s="43"/>
      <c r="K101" s="44"/>
      <c r="L101" s="43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6"/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4"/>
      <c r="B104" s="17"/>
      <c r="C104" s="8"/>
      <c r="D104" s="18" t="s">
        <v>33</v>
      </c>
      <c r="E104" s="9"/>
      <c r="F104" s="19">
        <f>SUM(F95:F103)</f>
        <v>0</v>
      </c>
      <c r="G104" s="19">
        <f t="shared" ref="G104" si="46">SUM(G95:G103)</f>
        <v>0</v>
      </c>
      <c r="H104" s="19">
        <f t="shared" ref="H104" si="47">SUM(H95:H103)</f>
        <v>0</v>
      </c>
      <c r="I104" s="19">
        <f t="shared" ref="I104" si="48">SUM(I95:I103)</f>
        <v>0</v>
      </c>
      <c r="J104" s="19">
        <f t="shared" ref="J104:L104" si="49">SUM(J95:J103)</f>
        <v>0</v>
      </c>
      <c r="K104" s="25"/>
      <c r="L104" s="19">
        <f t="shared" si="49"/>
        <v>0</v>
      </c>
    </row>
    <row r="105" spans="1:12" ht="15.75" customHeight="1" x14ac:dyDescent="0.2">
      <c r="A105" s="29">
        <f>A86</f>
        <v>1</v>
      </c>
      <c r="B105" s="30">
        <f>B86</f>
        <v>5</v>
      </c>
      <c r="C105" s="52" t="s">
        <v>4</v>
      </c>
      <c r="D105" s="53"/>
      <c r="E105" s="31"/>
      <c r="F105" s="32">
        <f>F94+F104</f>
        <v>580</v>
      </c>
      <c r="G105" s="32">
        <f t="shared" ref="G105" si="50">G94+G104</f>
        <v>20.479999999999997</v>
      </c>
      <c r="H105" s="32">
        <f t="shared" ref="H105" si="51">H94+H104</f>
        <v>15.15</v>
      </c>
      <c r="I105" s="32">
        <f t="shared" ref="I105" si="52">I94+I104</f>
        <v>85.7</v>
      </c>
      <c r="J105" s="32">
        <f t="shared" ref="J105:L105" si="53">J94+J104</f>
        <v>567.75</v>
      </c>
      <c r="K105" s="32"/>
      <c r="L105" s="32">
        <f t="shared" si="53"/>
        <v>183.74999999999997</v>
      </c>
    </row>
    <row r="106" spans="1:12" ht="15" x14ac:dyDescent="0.25">
      <c r="A106" s="20">
        <v>2</v>
      </c>
      <c r="B106" s="21">
        <v>1</v>
      </c>
      <c r="C106" s="22" t="s">
        <v>20</v>
      </c>
      <c r="D106" s="5" t="s">
        <v>21</v>
      </c>
      <c r="E106" s="39" t="s">
        <v>64</v>
      </c>
      <c r="F106" s="40">
        <v>200</v>
      </c>
      <c r="G106" s="40">
        <v>7.07</v>
      </c>
      <c r="H106" s="40">
        <v>11.43</v>
      </c>
      <c r="I106" s="40">
        <v>29.35</v>
      </c>
      <c r="J106" s="40">
        <v>248</v>
      </c>
      <c r="K106" s="41">
        <v>68</v>
      </c>
      <c r="L106" s="40">
        <v>29.75</v>
      </c>
    </row>
    <row r="107" spans="1:12" ht="15" x14ac:dyDescent="0.25">
      <c r="A107" s="23"/>
      <c r="B107" s="15"/>
      <c r="C107" s="11"/>
      <c r="D107" s="6"/>
      <c r="E107" s="42" t="s">
        <v>66</v>
      </c>
      <c r="F107" s="43">
        <v>50</v>
      </c>
      <c r="G107" s="43">
        <v>5.29</v>
      </c>
      <c r="H107" s="43">
        <v>4.45</v>
      </c>
      <c r="I107" s="43">
        <v>17.52</v>
      </c>
      <c r="J107" s="43">
        <v>139</v>
      </c>
      <c r="K107" s="44">
        <v>36</v>
      </c>
      <c r="L107" s="43">
        <v>21.64</v>
      </c>
    </row>
    <row r="108" spans="1:12" ht="15" x14ac:dyDescent="0.25">
      <c r="A108" s="23"/>
      <c r="B108" s="15"/>
      <c r="C108" s="11"/>
      <c r="D108" s="7" t="s">
        <v>22</v>
      </c>
      <c r="E108" s="42" t="s">
        <v>65</v>
      </c>
      <c r="F108" s="43">
        <v>200</v>
      </c>
      <c r="G108" s="43">
        <v>5.44</v>
      </c>
      <c r="H108" s="43">
        <v>4.4000000000000004</v>
      </c>
      <c r="I108" s="43">
        <v>15.07</v>
      </c>
      <c r="J108" s="43">
        <v>119</v>
      </c>
      <c r="K108" s="44">
        <v>84</v>
      </c>
      <c r="L108" s="43">
        <v>30.57</v>
      </c>
    </row>
    <row r="109" spans="1:12" ht="15" x14ac:dyDescent="0.25">
      <c r="A109" s="23"/>
      <c r="B109" s="15"/>
      <c r="C109" s="11"/>
      <c r="D109" s="7" t="s">
        <v>23</v>
      </c>
      <c r="E109" s="42" t="s">
        <v>79</v>
      </c>
      <c r="F109" s="43">
        <v>20</v>
      </c>
      <c r="G109" s="43">
        <v>1.6</v>
      </c>
      <c r="H109" s="43">
        <v>0.31</v>
      </c>
      <c r="I109" s="43">
        <v>7.59</v>
      </c>
      <c r="J109" s="43">
        <v>41.6</v>
      </c>
      <c r="K109" s="44" t="s">
        <v>77</v>
      </c>
      <c r="L109" s="43">
        <v>2.7</v>
      </c>
    </row>
    <row r="110" spans="1:12" ht="15" x14ac:dyDescent="0.25">
      <c r="A110" s="23"/>
      <c r="B110" s="15"/>
      <c r="C110" s="11"/>
      <c r="D110" s="7" t="s">
        <v>23</v>
      </c>
      <c r="E110" s="42" t="s">
        <v>78</v>
      </c>
      <c r="F110" s="43">
        <v>15</v>
      </c>
      <c r="G110" s="43">
        <v>0.99</v>
      </c>
      <c r="H110" s="43">
        <v>0.18</v>
      </c>
      <c r="I110" s="43">
        <v>5.13</v>
      </c>
      <c r="J110" s="43">
        <v>27</v>
      </c>
      <c r="K110" s="44" t="s">
        <v>77</v>
      </c>
      <c r="L110" s="43">
        <v>2.0299999999999998</v>
      </c>
    </row>
    <row r="111" spans="1:12" ht="15" x14ac:dyDescent="0.25">
      <c r="A111" s="23"/>
      <c r="B111" s="15"/>
      <c r="C111" s="11"/>
      <c r="D111" s="7" t="s">
        <v>24</v>
      </c>
      <c r="E111" s="42" t="s">
        <v>62</v>
      </c>
      <c r="F111" s="43">
        <v>90</v>
      </c>
      <c r="G111" s="51">
        <v>0.36</v>
      </c>
      <c r="H111" s="43">
        <v>0.36</v>
      </c>
      <c r="I111" s="43">
        <v>8.82</v>
      </c>
      <c r="J111" s="43">
        <v>42</v>
      </c>
      <c r="K111" s="44" t="s">
        <v>77</v>
      </c>
      <c r="L111" s="43">
        <v>28.51</v>
      </c>
    </row>
    <row r="112" spans="1:12" ht="15" x14ac:dyDescent="0.25">
      <c r="A112" s="23"/>
      <c r="B112" s="15"/>
      <c r="C112" s="11"/>
      <c r="D112" s="6"/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6"/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4"/>
      <c r="B114" s="17"/>
      <c r="C114" s="8"/>
      <c r="D114" s="18" t="s">
        <v>33</v>
      </c>
      <c r="E114" s="9"/>
      <c r="F114" s="19">
        <f>SUM(F106:F113)</f>
        <v>575</v>
      </c>
      <c r="G114" s="19">
        <f t="shared" ref="G114:J114" si="54">SUM(G106:G113)</f>
        <v>20.75</v>
      </c>
      <c r="H114" s="19">
        <f t="shared" si="54"/>
        <v>21.13</v>
      </c>
      <c r="I114" s="19">
        <f t="shared" si="54"/>
        <v>83.47999999999999</v>
      </c>
      <c r="J114" s="19">
        <f t="shared" si="54"/>
        <v>616.6</v>
      </c>
      <c r="K114" s="25"/>
      <c r="L114" s="19">
        <f t="shared" ref="L114" si="55">SUM(L106:L113)</f>
        <v>115.20000000000002</v>
      </c>
    </row>
    <row r="115" spans="1:12" ht="15" x14ac:dyDescent="0.25">
      <c r="A115" s="26">
        <f>A106</f>
        <v>2</v>
      </c>
      <c r="B115" s="13">
        <f>B106</f>
        <v>1</v>
      </c>
      <c r="C115" s="10" t="s">
        <v>25</v>
      </c>
      <c r="D115" s="7" t="s">
        <v>26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7" t="s">
        <v>27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7" t="s">
        <v>28</v>
      </c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3"/>
      <c r="B118" s="15"/>
      <c r="C118" s="11"/>
      <c r="D118" s="7" t="s">
        <v>29</v>
      </c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3"/>
      <c r="B119" s="15"/>
      <c r="C119" s="11"/>
      <c r="D119" s="7" t="s">
        <v>30</v>
      </c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3"/>
      <c r="B120" s="15"/>
      <c r="C120" s="11"/>
      <c r="D120" s="7" t="s">
        <v>31</v>
      </c>
      <c r="E120" s="42"/>
      <c r="F120" s="43"/>
      <c r="G120" s="43"/>
      <c r="H120" s="43"/>
      <c r="I120" s="43"/>
      <c r="J120" s="43"/>
      <c r="K120" s="44"/>
      <c r="L120" s="43"/>
    </row>
    <row r="121" spans="1:12" ht="15" x14ac:dyDescent="0.25">
      <c r="A121" s="23"/>
      <c r="B121" s="15"/>
      <c r="C121" s="11"/>
      <c r="D121" s="7" t="s">
        <v>32</v>
      </c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23"/>
      <c r="B122" s="15"/>
      <c r="C122" s="11"/>
      <c r="D122" s="6"/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23"/>
      <c r="B123" s="15"/>
      <c r="C123" s="11"/>
      <c r="D123" s="6"/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24"/>
      <c r="B124" s="17"/>
      <c r="C124" s="8"/>
      <c r="D124" s="18" t="s">
        <v>33</v>
      </c>
      <c r="E124" s="9"/>
      <c r="F124" s="19">
        <f>SUM(F115:F123)</f>
        <v>0</v>
      </c>
      <c r="G124" s="19">
        <f t="shared" ref="G124:J124" si="56">SUM(G115:G123)</f>
        <v>0</v>
      </c>
      <c r="H124" s="19">
        <f t="shared" si="56"/>
        <v>0</v>
      </c>
      <c r="I124" s="19">
        <f t="shared" si="56"/>
        <v>0</v>
      </c>
      <c r="J124" s="19">
        <f t="shared" si="56"/>
        <v>0</v>
      </c>
      <c r="K124" s="25"/>
      <c r="L124" s="19">
        <f t="shared" ref="L124" si="57">SUM(L115:L123)</f>
        <v>0</v>
      </c>
    </row>
    <row r="125" spans="1:12" ht="15" x14ac:dyDescent="0.2">
      <c r="A125" s="29">
        <f>A106</f>
        <v>2</v>
      </c>
      <c r="B125" s="30">
        <f>B106</f>
        <v>1</v>
      </c>
      <c r="C125" s="52" t="s">
        <v>4</v>
      </c>
      <c r="D125" s="53"/>
      <c r="E125" s="31"/>
      <c r="F125" s="32">
        <f>F114+F124</f>
        <v>575</v>
      </c>
      <c r="G125" s="32">
        <f t="shared" ref="G125" si="58">G114+G124</f>
        <v>20.75</v>
      </c>
      <c r="H125" s="32">
        <f t="shared" ref="H125" si="59">H114+H124</f>
        <v>21.13</v>
      </c>
      <c r="I125" s="32">
        <f t="shared" ref="I125" si="60">I114+I124</f>
        <v>83.47999999999999</v>
      </c>
      <c r="J125" s="32">
        <f t="shared" ref="J125:L125" si="61">J114+J124</f>
        <v>616.6</v>
      </c>
      <c r="K125" s="32"/>
      <c r="L125" s="32">
        <f t="shared" si="61"/>
        <v>115.20000000000002</v>
      </c>
    </row>
    <row r="126" spans="1:12" ht="15" x14ac:dyDescent="0.25">
      <c r="A126" s="14">
        <v>2</v>
      </c>
      <c r="B126" s="15">
        <v>2</v>
      </c>
      <c r="C126" s="22" t="s">
        <v>20</v>
      </c>
      <c r="D126" s="5" t="s">
        <v>21</v>
      </c>
      <c r="E126" s="39" t="s">
        <v>68</v>
      </c>
      <c r="F126" s="40">
        <v>100</v>
      </c>
      <c r="G126" s="40">
        <v>12.7</v>
      </c>
      <c r="H126" s="40">
        <v>7.96</v>
      </c>
      <c r="I126" s="40">
        <v>10.34</v>
      </c>
      <c r="J126" s="40">
        <v>169</v>
      </c>
      <c r="K126" s="41">
        <v>95</v>
      </c>
      <c r="L126" s="40">
        <v>56.6</v>
      </c>
    </row>
    <row r="127" spans="1:12" ht="15" x14ac:dyDescent="0.25">
      <c r="A127" s="14"/>
      <c r="B127" s="15"/>
      <c r="C127" s="11"/>
      <c r="D127" s="6"/>
      <c r="E127" s="42" t="s">
        <v>50</v>
      </c>
      <c r="F127" s="43">
        <v>145</v>
      </c>
      <c r="G127" s="43">
        <v>2.97</v>
      </c>
      <c r="H127" s="43">
        <v>5.67</v>
      </c>
      <c r="I127" s="43">
        <v>17.37</v>
      </c>
      <c r="J127" s="43">
        <v>139.36000000000001</v>
      </c>
      <c r="K127" s="44">
        <v>7</v>
      </c>
      <c r="L127" s="43">
        <v>28.2</v>
      </c>
    </row>
    <row r="128" spans="1:12" ht="15" x14ac:dyDescent="0.25">
      <c r="A128" s="14"/>
      <c r="B128" s="15"/>
      <c r="C128" s="11"/>
      <c r="D128" s="7" t="s">
        <v>22</v>
      </c>
      <c r="E128" s="42" t="s">
        <v>69</v>
      </c>
      <c r="F128" s="43">
        <v>200</v>
      </c>
      <c r="G128" s="43">
        <v>0.66</v>
      </c>
      <c r="H128" s="43">
        <v>0</v>
      </c>
      <c r="I128" s="43">
        <v>23.36</v>
      </c>
      <c r="J128" s="43">
        <v>100</v>
      </c>
      <c r="K128" s="44">
        <v>17</v>
      </c>
      <c r="L128" s="43">
        <v>10.63</v>
      </c>
    </row>
    <row r="129" spans="1:12" ht="15" x14ac:dyDescent="0.25">
      <c r="A129" s="14"/>
      <c r="B129" s="15"/>
      <c r="C129" s="11"/>
      <c r="D129" s="7" t="s">
        <v>23</v>
      </c>
      <c r="E129" s="42" t="s">
        <v>78</v>
      </c>
      <c r="F129" s="43">
        <v>15</v>
      </c>
      <c r="G129" s="43">
        <v>0.99</v>
      </c>
      <c r="H129" s="43">
        <v>0.18</v>
      </c>
      <c r="I129" s="43">
        <v>5.13</v>
      </c>
      <c r="J129" s="43">
        <v>27</v>
      </c>
      <c r="K129" s="44" t="s">
        <v>77</v>
      </c>
      <c r="L129" s="43">
        <v>2.0299999999999998</v>
      </c>
    </row>
    <row r="130" spans="1:12" ht="15" x14ac:dyDescent="0.25">
      <c r="A130" s="14"/>
      <c r="B130" s="15"/>
      <c r="C130" s="11"/>
      <c r="D130" s="7" t="s">
        <v>23</v>
      </c>
      <c r="E130" s="42" t="s">
        <v>79</v>
      </c>
      <c r="F130" s="43">
        <v>25</v>
      </c>
      <c r="G130" s="43">
        <v>2</v>
      </c>
      <c r="H130" s="43">
        <v>0.39</v>
      </c>
      <c r="I130" s="43">
        <v>9.49</v>
      </c>
      <c r="J130" s="43">
        <v>52</v>
      </c>
      <c r="K130" s="44" t="s">
        <v>77</v>
      </c>
      <c r="L130" s="43">
        <v>3.38</v>
      </c>
    </row>
    <row r="131" spans="1:12" ht="15" x14ac:dyDescent="0.25">
      <c r="A131" s="14"/>
      <c r="B131" s="15"/>
      <c r="C131" s="11"/>
      <c r="D131" s="7" t="s">
        <v>24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6"/>
      <c r="E132" s="42" t="s">
        <v>67</v>
      </c>
      <c r="F132" s="43">
        <v>45</v>
      </c>
      <c r="G132" s="43">
        <v>0.36</v>
      </c>
      <c r="H132" s="43">
        <v>0.05</v>
      </c>
      <c r="I132" s="43">
        <v>0.72</v>
      </c>
      <c r="J132" s="43">
        <v>5.85</v>
      </c>
      <c r="K132" s="44">
        <v>4</v>
      </c>
      <c r="L132" s="43">
        <v>32.47</v>
      </c>
    </row>
    <row r="133" spans="1:12" ht="15" x14ac:dyDescent="0.25">
      <c r="A133" s="14"/>
      <c r="B133" s="15"/>
      <c r="C133" s="11"/>
      <c r="D133" s="6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6"/>
      <c r="B134" s="17"/>
      <c r="C134" s="8"/>
      <c r="D134" s="18" t="s">
        <v>33</v>
      </c>
      <c r="E134" s="9"/>
      <c r="F134" s="19">
        <f>SUM(F126:F133)</f>
        <v>530</v>
      </c>
      <c r="G134" s="19">
        <f t="shared" ref="G134:J134" si="62">SUM(G126:G133)</f>
        <v>19.679999999999996</v>
      </c>
      <c r="H134" s="19">
        <f t="shared" si="62"/>
        <v>14.25</v>
      </c>
      <c r="I134" s="19">
        <f t="shared" si="62"/>
        <v>66.41</v>
      </c>
      <c r="J134" s="19">
        <f t="shared" si="62"/>
        <v>493.21000000000004</v>
      </c>
      <c r="K134" s="25"/>
      <c r="L134" s="19">
        <f t="shared" ref="L134" si="63">SUM(L126:L133)</f>
        <v>133.31</v>
      </c>
    </row>
    <row r="135" spans="1:12" ht="15" x14ac:dyDescent="0.25">
      <c r="A135" s="13">
        <f>A126</f>
        <v>2</v>
      </c>
      <c r="B135" s="13">
        <f>B126</f>
        <v>2</v>
      </c>
      <c r="C135" s="10" t="s">
        <v>25</v>
      </c>
      <c r="D135" s="7" t="s">
        <v>26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7" t="s">
        <v>27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4"/>
      <c r="B137" s="15"/>
      <c r="C137" s="11"/>
      <c r="D137" s="7" t="s">
        <v>28</v>
      </c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14"/>
      <c r="B138" s="15"/>
      <c r="C138" s="11"/>
      <c r="D138" s="7" t="s">
        <v>29</v>
      </c>
      <c r="E138" s="42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14"/>
      <c r="B139" s="15"/>
      <c r="C139" s="11"/>
      <c r="D139" s="7" t="s">
        <v>30</v>
      </c>
      <c r="E139" s="42"/>
      <c r="F139" s="43"/>
      <c r="G139" s="43"/>
      <c r="H139" s="43"/>
      <c r="I139" s="43"/>
      <c r="J139" s="43"/>
      <c r="K139" s="44"/>
      <c r="L139" s="43"/>
    </row>
    <row r="140" spans="1:12" ht="15" x14ac:dyDescent="0.25">
      <c r="A140" s="14"/>
      <c r="B140" s="15"/>
      <c r="C140" s="11"/>
      <c r="D140" s="7" t="s">
        <v>31</v>
      </c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14"/>
      <c r="B141" s="15"/>
      <c r="C141" s="11"/>
      <c r="D141" s="7" t="s">
        <v>32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" x14ac:dyDescent="0.25">
      <c r="A142" s="14"/>
      <c r="B142" s="15"/>
      <c r="C142" s="11"/>
      <c r="D142" s="6"/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14"/>
      <c r="B143" s="15"/>
      <c r="C143" s="11"/>
      <c r="D143" s="6"/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16"/>
      <c r="B144" s="17"/>
      <c r="C144" s="8"/>
      <c r="D144" s="18" t="s">
        <v>33</v>
      </c>
      <c r="E144" s="9"/>
      <c r="F144" s="19">
        <f>SUM(F135:F143)</f>
        <v>0</v>
      </c>
      <c r="G144" s="19">
        <f t="shared" ref="G144:J144" si="64">SUM(G135:G143)</f>
        <v>0</v>
      </c>
      <c r="H144" s="19">
        <f t="shared" si="64"/>
        <v>0</v>
      </c>
      <c r="I144" s="19">
        <f t="shared" si="64"/>
        <v>0</v>
      </c>
      <c r="J144" s="19">
        <f t="shared" si="64"/>
        <v>0</v>
      </c>
      <c r="K144" s="25"/>
      <c r="L144" s="19">
        <f t="shared" ref="L144" si="65">SUM(L135:L143)</f>
        <v>0</v>
      </c>
    </row>
    <row r="145" spans="1:12" ht="15" x14ac:dyDescent="0.2">
      <c r="A145" s="33">
        <f>A126</f>
        <v>2</v>
      </c>
      <c r="B145" s="33">
        <f>B126</f>
        <v>2</v>
      </c>
      <c r="C145" s="52" t="s">
        <v>4</v>
      </c>
      <c r="D145" s="53"/>
      <c r="E145" s="31"/>
      <c r="F145" s="32">
        <f>F134+F144</f>
        <v>530</v>
      </c>
      <c r="G145" s="32">
        <f t="shared" ref="G145" si="66">G134+G144</f>
        <v>19.679999999999996</v>
      </c>
      <c r="H145" s="32">
        <f t="shared" ref="H145" si="67">H134+H144</f>
        <v>14.25</v>
      </c>
      <c r="I145" s="32">
        <f t="shared" ref="I145" si="68">I134+I144</f>
        <v>66.41</v>
      </c>
      <c r="J145" s="32">
        <f t="shared" ref="J145:L145" si="69">J134+J144</f>
        <v>493.21000000000004</v>
      </c>
      <c r="K145" s="32"/>
      <c r="L145" s="32">
        <f t="shared" si="69"/>
        <v>133.31</v>
      </c>
    </row>
    <row r="146" spans="1:12" ht="15" x14ac:dyDescent="0.25">
      <c r="A146" s="20">
        <v>2</v>
      </c>
      <c r="B146" s="21">
        <v>3</v>
      </c>
      <c r="C146" s="22" t="s">
        <v>20</v>
      </c>
      <c r="D146" s="5" t="s">
        <v>21</v>
      </c>
      <c r="E146" s="39" t="s">
        <v>70</v>
      </c>
      <c r="F146" s="40">
        <v>200</v>
      </c>
      <c r="G146" s="40">
        <v>12.67</v>
      </c>
      <c r="H146" s="40">
        <v>14.02</v>
      </c>
      <c r="I146" s="40">
        <v>23.78</v>
      </c>
      <c r="J146" s="40">
        <v>271</v>
      </c>
      <c r="K146" s="41">
        <v>19</v>
      </c>
      <c r="L146" s="40">
        <v>54.1</v>
      </c>
    </row>
    <row r="147" spans="1:12" ht="15" x14ac:dyDescent="0.25">
      <c r="A147" s="23"/>
      <c r="B147" s="15"/>
      <c r="C147" s="11"/>
      <c r="D147" s="6"/>
      <c r="E147" s="42" t="s">
        <v>48</v>
      </c>
      <c r="F147" s="43">
        <v>60</v>
      </c>
      <c r="G147" s="43">
        <v>1</v>
      </c>
      <c r="H147" s="43">
        <v>6.05</v>
      </c>
      <c r="I147" s="43">
        <v>5.9</v>
      </c>
      <c r="J147" s="43">
        <v>83</v>
      </c>
      <c r="K147" s="44">
        <v>6</v>
      </c>
      <c r="L147" s="43">
        <v>9.89</v>
      </c>
    </row>
    <row r="148" spans="1:12" ht="15" x14ac:dyDescent="0.25">
      <c r="A148" s="23"/>
      <c r="B148" s="15"/>
      <c r="C148" s="11"/>
      <c r="D148" s="7" t="s">
        <v>22</v>
      </c>
      <c r="E148" s="42" t="s">
        <v>57</v>
      </c>
      <c r="F148" s="43">
        <v>200</v>
      </c>
      <c r="G148" s="43">
        <v>0.21</v>
      </c>
      <c r="H148" s="43">
        <v>0.15</v>
      </c>
      <c r="I148" s="43">
        <v>12.44</v>
      </c>
      <c r="J148" s="43">
        <v>54</v>
      </c>
      <c r="K148" s="44">
        <v>79</v>
      </c>
      <c r="L148" s="43">
        <v>25.53</v>
      </c>
    </row>
    <row r="149" spans="1:12" ht="15" x14ac:dyDescent="0.25">
      <c r="A149" s="23"/>
      <c r="B149" s="15"/>
      <c r="C149" s="11"/>
      <c r="D149" s="7" t="s">
        <v>23</v>
      </c>
      <c r="E149" s="42" t="s">
        <v>78</v>
      </c>
      <c r="F149" s="43">
        <v>15</v>
      </c>
      <c r="G149" s="43">
        <v>0.99</v>
      </c>
      <c r="H149" s="43">
        <v>0.18</v>
      </c>
      <c r="I149" s="43">
        <v>5.13</v>
      </c>
      <c r="J149" s="43">
        <v>27</v>
      </c>
      <c r="K149" s="44" t="s">
        <v>77</v>
      </c>
      <c r="L149" s="43">
        <v>2.0299999999999998</v>
      </c>
    </row>
    <row r="150" spans="1:12" ht="15.75" customHeight="1" x14ac:dyDescent="0.25">
      <c r="A150" s="23"/>
      <c r="B150" s="15"/>
      <c r="C150" s="11"/>
      <c r="D150" s="7" t="s">
        <v>23</v>
      </c>
      <c r="E150" s="42" t="s">
        <v>79</v>
      </c>
      <c r="F150" s="43">
        <v>25</v>
      </c>
      <c r="G150" s="43">
        <v>2</v>
      </c>
      <c r="H150" s="43">
        <v>0.39</v>
      </c>
      <c r="I150" s="43">
        <v>9.49</v>
      </c>
      <c r="J150" s="43">
        <v>52</v>
      </c>
      <c r="K150" s="44" t="s">
        <v>77</v>
      </c>
      <c r="L150" s="43">
        <v>3.38</v>
      </c>
    </row>
    <row r="151" spans="1:12" ht="15" x14ac:dyDescent="0.25">
      <c r="A151" s="23"/>
      <c r="B151" s="15"/>
      <c r="C151" s="11"/>
      <c r="D151" s="7" t="s">
        <v>24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6"/>
      <c r="E152" s="42" t="s">
        <v>71</v>
      </c>
      <c r="F152" s="43">
        <v>15</v>
      </c>
      <c r="G152" s="43">
        <v>1.7</v>
      </c>
      <c r="H152" s="43">
        <v>3.45</v>
      </c>
      <c r="I152" s="43">
        <v>0.39</v>
      </c>
      <c r="J152" s="43">
        <v>45</v>
      </c>
      <c r="K152" s="44">
        <v>70</v>
      </c>
      <c r="L152" s="43">
        <v>14.65</v>
      </c>
    </row>
    <row r="153" spans="1:12" ht="15" x14ac:dyDescent="0.25">
      <c r="A153" s="23"/>
      <c r="B153" s="15"/>
      <c r="C153" s="11"/>
      <c r="D153" s="6"/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4"/>
      <c r="B154" s="17"/>
      <c r="C154" s="8"/>
      <c r="D154" s="18" t="s">
        <v>33</v>
      </c>
      <c r="E154" s="9"/>
      <c r="F154" s="19">
        <f>SUM(F146:F153)</f>
        <v>515</v>
      </c>
      <c r="G154" s="19">
        <f t="shared" ref="G154:J154" si="70">SUM(G146:G153)</f>
        <v>18.57</v>
      </c>
      <c r="H154" s="19">
        <f t="shared" si="70"/>
        <v>24.24</v>
      </c>
      <c r="I154" s="19">
        <f t="shared" si="70"/>
        <v>57.13</v>
      </c>
      <c r="J154" s="19">
        <f t="shared" si="70"/>
        <v>532</v>
      </c>
      <c r="K154" s="25"/>
      <c r="L154" s="19">
        <f t="shared" ref="L154" si="71">SUM(L146:L153)</f>
        <v>109.58000000000001</v>
      </c>
    </row>
    <row r="155" spans="1:12" ht="15" x14ac:dyDescent="0.25">
      <c r="A155" s="26">
        <f>A146</f>
        <v>2</v>
      </c>
      <c r="B155" s="13">
        <f>B146</f>
        <v>3</v>
      </c>
      <c r="C155" s="10" t="s">
        <v>25</v>
      </c>
      <c r="D155" s="7" t="s">
        <v>26</v>
      </c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3"/>
      <c r="B156" s="15"/>
      <c r="C156" s="11"/>
      <c r="D156" s="7" t="s">
        <v>27</v>
      </c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3"/>
      <c r="B157" s="15"/>
      <c r="C157" s="11"/>
      <c r="D157" s="7" t="s">
        <v>28</v>
      </c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3"/>
      <c r="B158" s="15"/>
      <c r="C158" s="11"/>
      <c r="D158" s="7" t="s">
        <v>29</v>
      </c>
      <c r="E158" s="42"/>
      <c r="F158" s="43"/>
      <c r="G158" s="43"/>
      <c r="H158" s="43"/>
      <c r="I158" s="43"/>
      <c r="J158" s="43"/>
      <c r="K158" s="44"/>
      <c r="L158" s="43"/>
    </row>
    <row r="159" spans="1:12" ht="15" x14ac:dyDescent="0.25">
      <c r="A159" s="23"/>
      <c r="B159" s="15"/>
      <c r="C159" s="11"/>
      <c r="D159" s="7" t="s">
        <v>30</v>
      </c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31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32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6"/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4"/>
      <c r="B164" s="17"/>
      <c r="C164" s="8"/>
      <c r="D164" s="18" t="s">
        <v>33</v>
      </c>
      <c r="E164" s="9"/>
      <c r="F164" s="19">
        <f>SUM(F155:F163)</f>
        <v>0</v>
      </c>
      <c r="G164" s="19">
        <f t="shared" ref="G164:J164" si="72">SUM(G155:G163)</f>
        <v>0</v>
      </c>
      <c r="H164" s="19">
        <f t="shared" si="72"/>
        <v>0</v>
      </c>
      <c r="I164" s="19">
        <f t="shared" si="72"/>
        <v>0</v>
      </c>
      <c r="J164" s="19">
        <f t="shared" si="72"/>
        <v>0</v>
      </c>
      <c r="K164" s="25"/>
      <c r="L164" s="19">
        <f t="shared" ref="L164" si="73">SUM(L155:L163)</f>
        <v>0</v>
      </c>
    </row>
    <row r="165" spans="1:12" ht="15" x14ac:dyDescent="0.2">
      <c r="A165" s="29">
        <f>A146</f>
        <v>2</v>
      </c>
      <c r="B165" s="30">
        <f>B146</f>
        <v>3</v>
      </c>
      <c r="C165" s="52" t="s">
        <v>4</v>
      </c>
      <c r="D165" s="53"/>
      <c r="E165" s="31"/>
      <c r="F165" s="32">
        <f>F154+F164</f>
        <v>515</v>
      </c>
      <c r="G165" s="32">
        <f t="shared" ref="G165" si="74">G154+G164</f>
        <v>18.57</v>
      </c>
      <c r="H165" s="32">
        <f t="shared" ref="H165" si="75">H154+H164</f>
        <v>24.24</v>
      </c>
      <c r="I165" s="32">
        <f t="shared" ref="I165" si="76">I154+I164</f>
        <v>57.13</v>
      </c>
      <c r="J165" s="32">
        <f t="shared" ref="J165:L165" si="77">J154+J164</f>
        <v>532</v>
      </c>
      <c r="K165" s="32"/>
      <c r="L165" s="32">
        <f t="shared" si="77"/>
        <v>109.58000000000001</v>
      </c>
    </row>
    <row r="166" spans="1:12" ht="15" x14ac:dyDescent="0.25">
      <c r="A166" s="20">
        <v>2</v>
      </c>
      <c r="B166" s="21">
        <v>4</v>
      </c>
      <c r="C166" s="22" t="s">
        <v>20</v>
      </c>
      <c r="D166" s="5" t="s">
        <v>21</v>
      </c>
      <c r="E166" s="39" t="s">
        <v>72</v>
      </c>
      <c r="F166" s="40">
        <v>100</v>
      </c>
      <c r="G166" s="40">
        <v>15.79</v>
      </c>
      <c r="H166" s="40">
        <v>14.78</v>
      </c>
      <c r="I166" s="40">
        <v>2.59</v>
      </c>
      <c r="J166" s="40">
        <v>205</v>
      </c>
      <c r="K166" s="41">
        <v>29</v>
      </c>
      <c r="L166" s="40">
        <v>73.53</v>
      </c>
    </row>
    <row r="167" spans="1:12" ht="15" x14ac:dyDescent="0.25">
      <c r="A167" s="23"/>
      <c r="B167" s="15"/>
      <c r="C167" s="11"/>
      <c r="D167" s="6"/>
      <c r="E167" s="42" t="s">
        <v>73</v>
      </c>
      <c r="F167" s="43">
        <v>100</v>
      </c>
      <c r="G167" s="43">
        <v>3.69</v>
      </c>
      <c r="H167" s="43">
        <v>2.76</v>
      </c>
      <c r="I167" s="43">
        <v>21.61</v>
      </c>
      <c r="J167" s="43">
        <v>121.34</v>
      </c>
      <c r="K167" s="44">
        <v>11</v>
      </c>
      <c r="L167" s="43">
        <v>12.07</v>
      </c>
    </row>
    <row r="168" spans="1:12" ht="15" x14ac:dyDescent="0.25">
      <c r="A168" s="23"/>
      <c r="B168" s="15"/>
      <c r="C168" s="11"/>
      <c r="D168" s="7" t="s">
        <v>22</v>
      </c>
      <c r="E168" s="42" t="s">
        <v>46</v>
      </c>
      <c r="F168" s="43">
        <v>200</v>
      </c>
      <c r="G168" s="43">
        <v>0</v>
      </c>
      <c r="H168" s="43">
        <v>0</v>
      </c>
      <c r="I168" s="43">
        <v>7.06</v>
      </c>
      <c r="J168" s="43">
        <v>30</v>
      </c>
      <c r="K168" s="44">
        <v>57</v>
      </c>
      <c r="L168" s="43">
        <v>2.44</v>
      </c>
    </row>
    <row r="169" spans="1:12" ht="15" x14ac:dyDescent="0.25">
      <c r="A169" s="23"/>
      <c r="B169" s="15"/>
      <c r="C169" s="11"/>
      <c r="D169" s="7" t="s">
        <v>23</v>
      </c>
      <c r="E169" s="42" t="s">
        <v>79</v>
      </c>
      <c r="F169" s="43">
        <v>25</v>
      </c>
      <c r="G169" s="43">
        <v>2</v>
      </c>
      <c r="H169" s="43">
        <v>0.39</v>
      </c>
      <c r="I169" s="43">
        <v>9.49</v>
      </c>
      <c r="J169" s="43">
        <v>52</v>
      </c>
      <c r="K169" s="44" t="s">
        <v>77</v>
      </c>
      <c r="L169" s="43">
        <v>3.38</v>
      </c>
    </row>
    <row r="170" spans="1:12" ht="15" x14ac:dyDescent="0.25">
      <c r="A170" s="23"/>
      <c r="B170" s="15"/>
      <c r="C170" s="11"/>
      <c r="D170" s="7" t="s">
        <v>23</v>
      </c>
      <c r="E170" s="42" t="s">
        <v>78</v>
      </c>
      <c r="F170" s="43">
        <v>15</v>
      </c>
      <c r="G170" s="43">
        <v>0.99</v>
      </c>
      <c r="H170" s="43">
        <v>0.18</v>
      </c>
      <c r="I170" s="43">
        <v>5.13</v>
      </c>
      <c r="J170" s="43">
        <v>27</v>
      </c>
      <c r="K170" s="44" t="s">
        <v>77</v>
      </c>
      <c r="L170" s="43">
        <v>2.0299999999999998</v>
      </c>
    </row>
    <row r="171" spans="1:12" ht="15" x14ac:dyDescent="0.25">
      <c r="A171" s="23"/>
      <c r="B171" s="15"/>
      <c r="C171" s="11"/>
      <c r="D171" s="7" t="s">
        <v>24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6"/>
      <c r="E172" s="42" t="s">
        <v>74</v>
      </c>
      <c r="F172" s="43">
        <v>60</v>
      </c>
      <c r="G172" s="43">
        <v>1.04</v>
      </c>
      <c r="H172" s="43">
        <v>3.05</v>
      </c>
      <c r="I172" s="43">
        <v>5.68</v>
      </c>
      <c r="J172" s="43">
        <v>55</v>
      </c>
      <c r="K172" s="44">
        <v>87</v>
      </c>
      <c r="L172" s="43">
        <v>9.16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4"/>
      <c r="B174" s="17"/>
      <c r="C174" s="8"/>
      <c r="D174" s="18" t="s">
        <v>33</v>
      </c>
      <c r="E174" s="9"/>
      <c r="F174" s="19">
        <f>SUM(F166:F173)</f>
        <v>500</v>
      </c>
      <c r="G174" s="19">
        <f t="shared" ref="G174:J174" si="78">SUM(G166:G173)</f>
        <v>23.509999999999998</v>
      </c>
      <c r="H174" s="19">
        <f t="shared" si="78"/>
        <v>21.16</v>
      </c>
      <c r="I174" s="19">
        <f t="shared" si="78"/>
        <v>51.56</v>
      </c>
      <c r="J174" s="19">
        <f t="shared" si="78"/>
        <v>490.34000000000003</v>
      </c>
      <c r="K174" s="25"/>
      <c r="L174" s="19">
        <f t="shared" ref="L174" si="79">SUM(L166:L173)</f>
        <v>102.60999999999999</v>
      </c>
    </row>
    <row r="175" spans="1:12" ht="15" x14ac:dyDescent="0.25">
      <c r="A175" s="26">
        <f>A166</f>
        <v>2</v>
      </c>
      <c r="B175" s="13">
        <f>B166</f>
        <v>4</v>
      </c>
      <c r="C175" s="10" t="s">
        <v>25</v>
      </c>
      <c r="D175" s="7" t="s">
        <v>26</v>
      </c>
      <c r="E175" s="42"/>
      <c r="F175" s="43"/>
      <c r="G175" s="43"/>
      <c r="H175" s="43"/>
      <c r="I175" s="43"/>
      <c r="J175" s="43"/>
      <c r="K175" s="44"/>
      <c r="L175" s="43"/>
    </row>
    <row r="176" spans="1:12" ht="15" x14ac:dyDescent="0.25">
      <c r="A176" s="23"/>
      <c r="B176" s="15"/>
      <c r="C176" s="11"/>
      <c r="D176" s="7" t="s">
        <v>27</v>
      </c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3"/>
      <c r="B177" s="15"/>
      <c r="C177" s="11"/>
      <c r="D177" s="7" t="s">
        <v>28</v>
      </c>
      <c r="E177" s="42"/>
      <c r="F177" s="43"/>
      <c r="G177" s="43"/>
      <c r="H177" s="43"/>
      <c r="I177" s="43"/>
      <c r="J177" s="43"/>
      <c r="K177" s="44"/>
      <c r="L177" s="43"/>
    </row>
    <row r="178" spans="1:12" ht="15" x14ac:dyDescent="0.25">
      <c r="A178" s="23"/>
      <c r="B178" s="15"/>
      <c r="C178" s="11"/>
      <c r="D178" s="7" t="s">
        <v>29</v>
      </c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30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31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32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4"/>
      <c r="B184" s="17"/>
      <c r="C184" s="8"/>
      <c r="D184" s="18" t="s">
        <v>33</v>
      </c>
      <c r="E184" s="9"/>
      <c r="F184" s="19">
        <f>SUM(F175:F183)</f>
        <v>0</v>
      </c>
      <c r="G184" s="19">
        <f t="shared" ref="G184:J184" si="80">SUM(G175:G183)</f>
        <v>0</v>
      </c>
      <c r="H184" s="19">
        <f t="shared" si="80"/>
        <v>0</v>
      </c>
      <c r="I184" s="19">
        <f t="shared" si="80"/>
        <v>0</v>
      </c>
      <c r="J184" s="19">
        <f t="shared" si="80"/>
        <v>0</v>
      </c>
      <c r="K184" s="25"/>
      <c r="L184" s="19">
        <f t="shared" ref="L184" si="81">SUM(L175:L183)</f>
        <v>0</v>
      </c>
    </row>
    <row r="185" spans="1:12" ht="15" x14ac:dyDescent="0.2">
      <c r="A185" s="29">
        <f>A166</f>
        <v>2</v>
      </c>
      <c r="B185" s="30">
        <f>B166</f>
        <v>4</v>
      </c>
      <c r="C185" s="52" t="s">
        <v>4</v>
      </c>
      <c r="D185" s="53"/>
      <c r="E185" s="31"/>
      <c r="F185" s="32">
        <f>F174+F184</f>
        <v>500</v>
      </c>
      <c r="G185" s="32">
        <f t="shared" ref="G185" si="82">G174+G184</f>
        <v>23.509999999999998</v>
      </c>
      <c r="H185" s="32">
        <f t="shared" ref="H185" si="83">H174+H184</f>
        <v>21.16</v>
      </c>
      <c r="I185" s="32">
        <f t="shared" ref="I185" si="84">I174+I184</f>
        <v>51.56</v>
      </c>
      <c r="J185" s="32">
        <f t="shared" ref="J185:L185" si="85">J174+J184</f>
        <v>490.34000000000003</v>
      </c>
      <c r="K185" s="32"/>
      <c r="L185" s="32">
        <f t="shared" si="85"/>
        <v>102.60999999999999</v>
      </c>
    </row>
    <row r="186" spans="1:12" ht="15" x14ac:dyDescent="0.25">
      <c r="A186" s="20">
        <v>2</v>
      </c>
      <c r="B186" s="21">
        <v>5</v>
      </c>
      <c r="C186" s="22" t="s">
        <v>20</v>
      </c>
      <c r="D186" s="5" t="s">
        <v>21</v>
      </c>
      <c r="E186" s="39" t="s">
        <v>75</v>
      </c>
      <c r="F186" s="40">
        <v>100</v>
      </c>
      <c r="G186" s="40">
        <v>13.86</v>
      </c>
      <c r="H186" s="40">
        <v>5.3</v>
      </c>
      <c r="I186" s="40">
        <v>16.68</v>
      </c>
      <c r="J186" s="40">
        <v>156.25</v>
      </c>
      <c r="K186" s="41">
        <v>23</v>
      </c>
      <c r="L186" s="40">
        <v>51.93</v>
      </c>
    </row>
    <row r="187" spans="1:12" ht="15" x14ac:dyDescent="0.25">
      <c r="A187" s="23"/>
      <c r="B187" s="15"/>
      <c r="C187" s="11"/>
      <c r="D187" s="6"/>
      <c r="E187" s="42" t="s">
        <v>50</v>
      </c>
      <c r="F187" s="43">
        <v>145</v>
      </c>
      <c r="G187" s="43">
        <v>2.97</v>
      </c>
      <c r="H187" s="43">
        <v>5.67</v>
      </c>
      <c r="I187" s="43">
        <v>17.37</v>
      </c>
      <c r="J187" s="43">
        <v>139.36000000000001</v>
      </c>
      <c r="K187" s="44">
        <v>7</v>
      </c>
      <c r="L187" s="43">
        <v>28.2</v>
      </c>
    </row>
    <row r="188" spans="1:12" ht="15" x14ac:dyDescent="0.25">
      <c r="A188" s="23"/>
      <c r="B188" s="15"/>
      <c r="C188" s="11"/>
      <c r="D188" s="7" t="s">
        <v>22</v>
      </c>
      <c r="E188" s="42" t="s">
        <v>51</v>
      </c>
      <c r="F188" s="43">
        <v>200</v>
      </c>
      <c r="G188" s="43">
        <v>1</v>
      </c>
      <c r="H188" s="43">
        <v>0.2</v>
      </c>
      <c r="I188" s="43">
        <v>20</v>
      </c>
      <c r="J188" s="43">
        <v>65.8</v>
      </c>
      <c r="K188" s="44">
        <v>25</v>
      </c>
      <c r="L188" s="43">
        <v>28.71</v>
      </c>
    </row>
    <row r="189" spans="1:12" ht="15" x14ac:dyDescent="0.25">
      <c r="A189" s="23"/>
      <c r="B189" s="15"/>
      <c r="C189" s="11"/>
      <c r="D189" s="7" t="s">
        <v>23</v>
      </c>
      <c r="E189" s="42" t="s">
        <v>78</v>
      </c>
      <c r="F189" s="43">
        <v>15</v>
      </c>
      <c r="G189" s="43">
        <v>0.99</v>
      </c>
      <c r="H189" s="43">
        <v>0.18</v>
      </c>
      <c r="I189" s="43">
        <v>5.13</v>
      </c>
      <c r="J189" s="43">
        <v>27</v>
      </c>
      <c r="K189" s="44" t="s">
        <v>77</v>
      </c>
      <c r="L189" s="43">
        <v>2.0299999999999998</v>
      </c>
    </row>
    <row r="190" spans="1:12" ht="15" x14ac:dyDescent="0.25">
      <c r="A190" s="23"/>
      <c r="B190" s="15"/>
      <c r="C190" s="11"/>
      <c r="D190" s="7" t="s">
        <v>23</v>
      </c>
      <c r="E190" s="42" t="s">
        <v>79</v>
      </c>
      <c r="F190" s="43">
        <v>25</v>
      </c>
      <c r="G190" s="43">
        <v>2</v>
      </c>
      <c r="H190" s="43">
        <v>0.39</v>
      </c>
      <c r="I190" s="43">
        <v>9.49</v>
      </c>
      <c r="J190" s="43">
        <v>52</v>
      </c>
      <c r="K190" s="44" t="s">
        <v>77</v>
      </c>
      <c r="L190" s="43">
        <v>3.38</v>
      </c>
    </row>
    <row r="191" spans="1:12" ht="15" x14ac:dyDescent="0.25">
      <c r="A191" s="23"/>
      <c r="B191" s="15"/>
      <c r="C191" s="11"/>
      <c r="D191" s="7" t="s">
        <v>24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 t="s">
        <v>76</v>
      </c>
      <c r="F192" s="43">
        <v>60</v>
      </c>
      <c r="G192" s="43">
        <v>0.96</v>
      </c>
      <c r="H192" s="43">
        <v>6.1</v>
      </c>
      <c r="I192" s="43">
        <v>4.78</v>
      </c>
      <c r="J192" s="43">
        <v>78</v>
      </c>
      <c r="K192" s="44">
        <v>10</v>
      </c>
      <c r="L192" s="43">
        <v>17.18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.75" customHeight="1" x14ac:dyDescent="0.25">
      <c r="A194" s="24"/>
      <c r="B194" s="17"/>
      <c r="C194" s="8"/>
      <c r="D194" s="18" t="s">
        <v>33</v>
      </c>
      <c r="E194" s="9"/>
      <c r="F194" s="19">
        <f>SUM(F186:F193)</f>
        <v>545</v>
      </c>
      <c r="G194" s="19">
        <f t="shared" ref="G194:J194" si="86">SUM(G186:G193)</f>
        <v>21.779999999999998</v>
      </c>
      <c r="H194" s="19">
        <f t="shared" si="86"/>
        <v>17.839999999999996</v>
      </c>
      <c r="I194" s="19">
        <f t="shared" si="86"/>
        <v>73.45</v>
      </c>
      <c r="J194" s="19">
        <f t="shared" si="86"/>
        <v>518.41000000000008</v>
      </c>
      <c r="K194" s="25"/>
      <c r="L194" s="19">
        <f t="shared" ref="L194" si="87">SUM(L186:L193)</f>
        <v>131.43</v>
      </c>
    </row>
    <row r="195" spans="1:12" ht="15" x14ac:dyDescent="0.25">
      <c r="A195" s="26">
        <f>A186</f>
        <v>2</v>
      </c>
      <c r="B195" s="13">
        <f>B186</f>
        <v>5</v>
      </c>
      <c r="C195" s="10" t="s">
        <v>25</v>
      </c>
      <c r="D195" s="7" t="s">
        <v>26</v>
      </c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5">
      <c r="A196" s="23"/>
      <c r="B196" s="15"/>
      <c r="C196" s="11"/>
      <c r="D196" s="7" t="s">
        <v>27</v>
      </c>
      <c r="E196" s="42"/>
      <c r="F196" s="43"/>
      <c r="G196" s="43"/>
      <c r="H196" s="43"/>
      <c r="I196" s="43"/>
      <c r="J196" s="43"/>
      <c r="K196" s="44"/>
      <c r="L196" s="43"/>
    </row>
    <row r="197" spans="1:12" ht="15" x14ac:dyDescent="0.25">
      <c r="A197" s="23"/>
      <c r="B197" s="15"/>
      <c r="C197" s="11"/>
      <c r="D197" s="7" t="s">
        <v>28</v>
      </c>
      <c r="E197" s="42"/>
      <c r="F197" s="43"/>
      <c r="G197" s="43"/>
      <c r="H197" s="43"/>
      <c r="I197" s="43"/>
      <c r="J197" s="43"/>
      <c r="K197" s="44"/>
      <c r="L197" s="43"/>
    </row>
    <row r="198" spans="1:12" ht="15" x14ac:dyDescent="0.25">
      <c r="A198" s="23"/>
      <c r="B198" s="15"/>
      <c r="C198" s="11"/>
      <c r="D198" s="7" t="s">
        <v>29</v>
      </c>
      <c r="E198" s="42"/>
      <c r="F198" s="43"/>
      <c r="G198" s="43"/>
      <c r="H198" s="43"/>
      <c r="I198" s="43"/>
      <c r="J198" s="43"/>
      <c r="K198" s="44"/>
      <c r="L198" s="43"/>
    </row>
    <row r="199" spans="1:12" ht="15" x14ac:dyDescent="0.25">
      <c r="A199" s="23"/>
      <c r="B199" s="15"/>
      <c r="C199" s="11"/>
      <c r="D199" s="7" t="s">
        <v>30</v>
      </c>
      <c r="E199" s="42"/>
      <c r="F199" s="43"/>
      <c r="G199" s="43"/>
      <c r="H199" s="43"/>
      <c r="I199" s="43"/>
      <c r="J199" s="43"/>
      <c r="K199" s="44"/>
      <c r="L199" s="43"/>
    </row>
    <row r="200" spans="1:12" ht="15" x14ac:dyDescent="0.25">
      <c r="A200" s="23"/>
      <c r="B200" s="15"/>
      <c r="C200" s="11"/>
      <c r="D200" s="7" t="s">
        <v>31</v>
      </c>
      <c r="E200" s="42"/>
      <c r="F200" s="43"/>
      <c r="G200" s="43"/>
      <c r="H200" s="43"/>
      <c r="I200" s="43"/>
      <c r="J200" s="43"/>
      <c r="K200" s="44"/>
      <c r="L200" s="43"/>
    </row>
    <row r="201" spans="1:12" ht="15" x14ac:dyDescent="0.25">
      <c r="A201" s="23"/>
      <c r="B201" s="15"/>
      <c r="C201" s="11"/>
      <c r="D201" s="7" t="s">
        <v>32</v>
      </c>
      <c r="E201" s="42"/>
      <c r="F201" s="43"/>
      <c r="G201" s="43"/>
      <c r="H201" s="43"/>
      <c r="I201" s="43"/>
      <c r="J201" s="43"/>
      <c r="K201" s="44"/>
      <c r="L201" s="43"/>
    </row>
    <row r="202" spans="1:12" ht="15" x14ac:dyDescent="0.2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" x14ac:dyDescent="0.25">
      <c r="A203" s="23"/>
      <c r="B203" s="15"/>
      <c r="C203" s="11"/>
      <c r="D203" s="6"/>
      <c r="E203" s="42"/>
      <c r="F203" s="43"/>
      <c r="G203" s="43"/>
      <c r="H203" s="43"/>
      <c r="I203" s="43"/>
      <c r="J203" s="43"/>
      <c r="K203" s="44"/>
      <c r="L203" s="43"/>
    </row>
    <row r="204" spans="1:12" ht="15" x14ac:dyDescent="0.25">
      <c r="A204" s="24"/>
      <c r="B204" s="17"/>
      <c r="C204" s="8"/>
      <c r="D204" s="18" t="s">
        <v>33</v>
      </c>
      <c r="E204" s="9"/>
      <c r="F204" s="19">
        <f>SUM(F195:F203)</f>
        <v>0</v>
      </c>
      <c r="G204" s="19">
        <f t="shared" ref="G204:J204" si="88">SUM(G195:G203)</f>
        <v>0</v>
      </c>
      <c r="H204" s="19">
        <f t="shared" si="88"/>
        <v>0</v>
      </c>
      <c r="I204" s="19">
        <f t="shared" si="88"/>
        <v>0</v>
      </c>
      <c r="J204" s="19">
        <f t="shared" si="88"/>
        <v>0</v>
      </c>
      <c r="K204" s="25"/>
      <c r="L204" s="19">
        <f t="shared" ref="L204" si="89">SUM(L195:L203)</f>
        <v>0</v>
      </c>
    </row>
    <row r="205" spans="1:12" ht="15" x14ac:dyDescent="0.2">
      <c r="A205" s="29">
        <f>A186</f>
        <v>2</v>
      </c>
      <c r="B205" s="30">
        <f>B186</f>
        <v>5</v>
      </c>
      <c r="C205" s="52" t="s">
        <v>4</v>
      </c>
      <c r="D205" s="53"/>
      <c r="E205" s="31"/>
      <c r="F205" s="32">
        <f>F194+F204</f>
        <v>545</v>
      </c>
      <c r="G205" s="32">
        <f t="shared" ref="G205" si="90">G194+G204</f>
        <v>21.779999999999998</v>
      </c>
      <c r="H205" s="32">
        <f t="shared" ref="H205" si="91">H194+H204</f>
        <v>17.839999999999996</v>
      </c>
      <c r="I205" s="32">
        <f t="shared" ref="I205" si="92">I194+I204</f>
        <v>73.45</v>
      </c>
      <c r="J205" s="32">
        <f t="shared" ref="J205:L205" si="93">J194+J204</f>
        <v>518.41000000000008</v>
      </c>
      <c r="K205" s="32"/>
      <c r="L205" s="32">
        <f t="shared" si="93"/>
        <v>131.43</v>
      </c>
    </row>
    <row r="206" spans="1:12" x14ac:dyDescent="0.2">
      <c r="A206" s="27"/>
      <c r="B206" s="28"/>
      <c r="C206" s="54" t="s">
        <v>5</v>
      </c>
      <c r="D206" s="54"/>
      <c r="E206" s="54"/>
      <c r="F206" s="34">
        <f>(F25+F45+F65+F85+F105+F125+F145+F165+F185+F205)/(IF(F25=0,0,1)+IF(F45=0,0,1)+IF(F65=0,0,1)+IF(F85=0,0,1)+IF(F105=0,0,1)+IF(F125=0,0,1)+IF(F145=0,0,1)+IF(F165=0,0,1)+IF(F185=0,0,1)+IF(F205=0,0,1))</f>
        <v>556.5</v>
      </c>
      <c r="G206" s="34">
        <f t="shared" ref="G206:J206" si="94">(G25+G45+G65+G85+G105+G125+G145+G165+G185+G205)/(IF(G25=0,0,1)+IF(G45=0,0,1)+IF(G65=0,0,1)+IF(G85=0,0,1)+IF(G105=0,0,1)+IF(G125=0,0,1)+IF(G145=0,0,1)+IF(G165=0,0,1)+IF(G185=0,0,1)+IF(G205=0,0,1))</f>
        <v>21.103999999999999</v>
      </c>
      <c r="H206" s="34">
        <f t="shared" si="94"/>
        <v>18.722000000000001</v>
      </c>
      <c r="I206" s="34">
        <f t="shared" si="94"/>
        <v>71.535999999999987</v>
      </c>
      <c r="J206" s="34">
        <f t="shared" si="94"/>
        <v>537.68900000000008</v>
      </c>
      <c r="K206" s="34"/>
      <c r="L206" s="34">
        <f t="shared" ref="L206" si="95">(L25+L45+L65+L85+L105+L125+L145+L165+L185+L205)/(IF(L25=0,0,1)+IF(L45=0,0,1)+IF(L65=0,0,1)+IF(L85=0,0,1)+IF(L105=0,0,1)+IF(L125=0,0,1)+IF(L145=0,0,1)+IF(L165=0,0,1)+IF(L185=0,0,1)+IF(L205=0,0,1))</f>
        <v>128.02199999999999</v>
      </c>
    </row>
  </sheetData>
  <mergeCells count="14">
    <mergeCell ref="C1:E1"/>
    <mergeCell ref="H1:K1"/>
    <mergeCell ref="H2:K2"/>
    <mergeCell ref="C45:D45"/>
    <mergeCell ref="C65:D65"/>
    <mergeCell ref="C85:D85"/>
    <mergeCell ref="C105:D105"/>
    <mergeCell ref="C25:D25"/>
    <mergeCell ref="C206:E206"/>
    <mergeCell ref="C205:D205"/>
    <mergeCell ref="C125:D125"/>
    <mergeCell ref="C145:D145"/>
    <mergeCell ref="C165:D165"/>
    <mergeCell ref="C185:D18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 Глущенко</cp:lastModifiedBy>
  <dcterms:created xsi:type="dcterms:W3CDTF">2022-05-16T14:23:56Z</dcterms:created>
  <dcterms:modified xsi:type="dcterms:W3CDTF">2024-01-10T14:16:13Z</dcterms:modified>
</cp:coreProperties>
</file>